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425" windowHeight="11025" activeTab="2"/>
  </bookViews>
  <sheets>
    <sheet name="перечень МКД" sheetId="1" r:id="rId1"/>
    <sheet name="виды ремонта" sheetId="2" r:id="rId2"/>
    <sheet name="показатели" sheetId="3" r:id="rId3"/>
  </sheets>
  <definedNames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<sst xmlns="http://schemas.openxmlformats.org/spreadsheetml/2006/main" count="190" uniqueCount="90">
  <si>
    <t>Х</t>
  </si>
  <si>
    <t>руб./кв.м</t>
  </si>
  <si>
    <t>руб.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</si>
  <si>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</si>
  <si>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</si>
  <si>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</si>
  <si>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</si>
  <si>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</si>
  <si>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</si>
  <si>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</si>
  <si>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</si>
  <si>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завершение последнего капитального ремонта</t>
  </si>
  <si>
    <t>ввода в эксплуатацию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</si>
  <si>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</si>
  <si>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</si>
  <si>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</si>
  <si>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</si>
  <si>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</si>
  <si>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</si>
  <si>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</si>
  <si>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Количество подъездов</t>
  </si>
  <si>
    <t>Количество этажей</t>
  </si>
  <si>
    <t>Материал стен</t>
  </si>
  <si>
    <t>Год</t>
  </si>
  <si>
    <t>№ п/п</t>
  </si>
  <si>
    <t>куб.м.</t>
  </si>
  <si>
    <t>кв.м.</t>
  </si>
  <si>
    <t>ед.</t>
  </si>
  <si>
    <t>Стоимость капитального ремонта ВСЕГО</t>
  </si>
  <si>
    <t>№ п\п</t>
  </si>
  <si>
    <t>IV квартал</t>
  </si>
  <si>
    <t>III квартал</t>
  </si>
  <si>
    <t>II квартал</t>
  </si>
  <si>
    <t>I квартал</t>
  </si>
  <si>
    <t>Количество МКД</t>
  </si>
  <si>
    <t>Перечень многоквартирных домов, которые подлежат капитальному ремонту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</si>
  <si>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</si>
  <si>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</si>
  <si>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</si>
  <si>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</si>
  <si>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</si>
  <si>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</si>
  <si>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</si>
  <si>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</si>
  <si>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</si>
  <si>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</si>
  <si>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Ремонт внутридомовых инженерных систем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</si>
  <si>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</si>
  <si>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</si>
  <si>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</si>
  <si>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</si>
  <si>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</si>
  <si>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</si>
  <si>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</si>
  <si>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</si>
  <si>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</si>
  <si>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</si>
  <si>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</si>
  <si>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приборов учета и узлов управления</t>
  </si>
  <si>
    <t>система электро-
снабжения</t>
  </si>
  <si>
    <t>улица (тип)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</si>
  <si>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</t>
  </si>
  <si>
    <t xml:space="preserve"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</si>
  <si>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</si>
  <si>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</si>
  <si>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</si>
  <si>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</si>
  <si>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Переустройство невентилируемой крыши на вентилируемую крышу</t>
  </si>
  <si>
    <t xml:space="preserve"> Устройство выходов на кровлю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</si>
  <si>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</si>
  <si>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</si>
  <si>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Общая площадь МКД *, всего</t>
  </si>
  <si>
    <t>Наименование муниципального образования</t>
  </si>
  <si>
    <t>за счет средств Фонда содействия реформированию жилищно-коммунального хозяйства</t>
  </si>
  <si>
    <t>улица</t>
  </si>
  <si>
    <t>город</t>
  </si>
  <si>
    <t>Ленина</t>
  </si>
  <si>
    <t>Таруса</t>
  </si>
  <si>
    <t>Итого по МО "Город Таруса" МО "Тарусский район"</t>
  </si>
  <si>
    <t>Приложение 1</t>
  </si>
  <si>
    <t>Приложение 2</t>
  </si>
  <si>
    <t>Приложение 3</t>
  </si>
  <si>
    <t>кирпич</t>
  </si>
  <si>
    <t>Итого по МО "Город Таруса"</t>
  </si>
  <si>
    <t>ГП "Город Таруса"</t>
  </si>
  <si>
    <t>Итого по ГП "Город Таруса"</t>
  </si>
  <si>
    <t xml:space="preserve">Итого по ГП "Город Таруса" </t>
  </si>
  <si>
    <t>переулок</t>
  </si>
  <si>
    <t>Победы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</si>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</sst>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</numFmts>
  <fonts count="48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4"/>
      <color indexed="8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4"/>
      <color theme="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textRotation="90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textRotation="90" wrapText="1"/>
    </xf>
    <xf numFmtId="0" fontId="43" fillId="0" borderId="10" xfId="53" applyFont="1" applyFill="1" applyBorder="1" applyAlignment="1">
      <alignment horizontal="left" vertical="center"/>
      <protection/>
    </xf>
    <xf numFmtId="0" fontId="43" fillId="0" borderId="10" xfId="53" applyFont="1" applyFill="1" applyBorder="1" applyAlignment="1">
      <alignment horizontal="center" vertical="center"/>
      <protection/>
    </xf>
    <xf numFmtId="1" fontId="3" fillId="0" borderId="10" xfId="33" applyNumberFormat="1" applyFont="1" applyBorder="1" applyAlignment="1">
      <alignment horizontal="right"/>
      <protection/>
    </xf>
    <xf numFmtId="0" fontId="3" fillId="0" borderId="10" xfId="33" applyFont="1" applyBorder="1" applyAlignment="1">
      <alignment horizontal="right"/>
      <protection/>
    </xf>
    <xf numFmtId="4" fontId="3" fillId="0" borderId="10" xfId="33" applyNumberFormat="1" applyFont="1" applyFill="1" applyBorder="1" applyAlignment="1">
      <alignment horizontal="right" vertical="center"/>
      <protection/>
    </xf>
    <xf numFmtId="4" fontId="3" fillId="33" borderId="10" xfId="33" applyNumberFormat="1" applyFont="1" applyFill="1" applyBorder="1" applyAlignment="1">
      <alignment horizontal="right"/>
      <protection/>
    </xf>
    <xf numFmtId="4" fontId="3" fillId="0" borderId="10" xfId="33" applyNumberFormat="1" applyFont="1" applyBorder="1" applyAlignment="1">
      <alignment horizontal="right"/>
      <protection/>
    </xf>
    <xf numFmtId="14" fontId="3" fillId="0" borderId="10" xfId="33" applyNumberFormat="1" applyFont="1" applyFill="1" applyBorder="1" applyAlignment="1" quotePrefix="1">
      <alignment horizontal="center" vertical="center"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4" fontId="3" fillId="0" borderId="12" xfId="33" applyNumberFormat="1" applyFont="1" applyBorder="1" applyAlignment="1">
      <alignment horizontal="right" vertical="center"/>
      <protection/>
    </xf>
    <xf numFmtId="4" fontId="44" fillId="0" borderId="10" xfId="53" applyNumberFormat="1" applyFont="1" applyBorder="1" applyAlignment="1">
      <alignment horizontal="right" vertical="center"/>
      <protection/>
    </xf>
    <xf numFmtId="4" fontId="5" fillId="0" borderId="10" xfId="33" applyNumberFormat="1" applyFont="1" applyBorder="1" applyAlignment="1">
      <alignment horizontal="right" vertical="center"/>
      <protection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4" fontId="3" fillId="0" borderId="13" xfId="33" applyNumberFormat="1" applyFont="1" applyBorder="1" applyAlignment="1">
      <alignment horizontal="right" vertical="center"/>
      <protection/>
    </xf>
    <xf numFmtId="4" fontId="44" fillId="0" borderId="10" xfId="0" applyNumberFormat="1" applyFont="1" applyBorder="1" applyAlignment="1">
      <alignment horizontal="center"/>
    </xf>
    <xf numFmtId="0" fontId="3" fillId="34" borderId="10" xfId="53" applyFont="1" applyFill="1" applyBorder="1" applyAlignment="1">
      <alignment horizontal="left" vertical="center"/>
      <protection/>
    </xf>
    <xf numFmtId="4" fontId="3" fillId="33" borderId="10" xfId="33" applyNumberFormat="1" applyFont="1" applyFill="1" applyBorder="1" applyAlignment="1">
      <alignment horizontal="center"/>
      <protection/>
    </xf>
    <xf numFmtId="2" fontId="3" fillId="0" borderId="10" xfId="33" applyNumberFormat="1" applyFont="1" applyBorder="1" applyAlignment="1">
      <alignment horizontal="right"/>
      <protection/>
    </xf>
    <xf numFmtId="4" fontId="4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43" fillId="0" borderId="10" xfId="0" applyNumberFormat="1" applyFont="1" applyBorder="1" applyAlignment="1">
      <alignment horizontal="center"/>
    </xf>
    <xf numFmtId="0" fontId="5" fillId="0" borderId="14" xfId="33" applyFont="1" applyFill="1" applyBorder="1" applyAlignment="1">
      <alignment horizontal="center" vertical="center"/>
      <protection/>
    </xf>
    <xf numFmtId="0" fontId="5" fillId="0" borderId="15" xfId="33" applyFont="1" applyFill="1" applyBorder="1" applyAlignment="1">
      <alignment horizontal="center" vertical="center"/>
      <protection/>
    </xf>
    <xf numFmtId="1" fontId="5" fillId="0" borderId="15" xfId="33" applyNumberFormat="1" applyFont="1" applyBorder="1" applyAlignment="1">
      <alignment horizontal="right"/>
      <protection/>
    </xf>
    <xf numFmtId="4" fontId="5" fillId="33" borderId="15" xfId="33" applyNumberFormat="1" applyFont="1" applyFill="1" applyBorder="1" applyAlignment="1">
      <alignment horizontal="right"/>
      <protection/>
    </xf>
    <xf numFmtId="14" fontId="5" fillId="0" borderId="15" xfId="33" applyNumberFormat="1" applyFont="1" applyFill="1" applyBorder="1" applyAlignment="1" quotePrefix="1">
      <alignment horizontal="center" vertical="center"/>
      <protection/>
    </xf>
    <xf numFmtId="0" fontId="25" fillId="35" borderId="10" xfId="55" applyFont="1" applyFill="1" applyBorder="1" applyAlignment="1">
      <alignment horizontal="left" vertical="center" wrapText="1"/>
      <protection/>
    </xf>
    <xf numFmtId="0" fontId="25" fillId="36" borderId="10" xfId="55" applyFont="1" applyFill="1" applyBorder="1" applyAlignment="1">
      <alignment horizontal="center" vertical="center" wrapText="1"/>
      <protection/>
    </xf>
    <xf numFmtId="0" fontId="25" fillId="33" borderId="10" xfId="55" applyFont="1" applyFill="1" applyBorder="1" applyAlignment="1">
      <alignment horizontal="left" vertical="center" wrapText="1"/>
      <protection/>
    </xf>
    <xf numFmtId="0" fontId="25" fillId="33" borderId="10" xfId="55" applyFont="1" applyFill="1" applyBorder="1" applyAlignment="1">
      <alignment horizontal="center" vertical="center" wrapText="1"/>
      <protection/>
    </xf>
    <xf numFmtId="0" fontId="43" fillId="0" borderId="11" xfId="0" applyFont="1" applyFill="1" applyBorder="1" applyAlignment="1">
      <alignment horizontal="center" vertical="center" textRotation="90" wrapText="1"/>
    </xf>
    <xf numFmtId="0" fontId="43" fillId="0" borderId="16" xfId="0" applyFont="1" applyFill="1" applyBorder="1" applyAlignment="1">
      <alignment horizontal="center" vertical="center" textRotation="90" wrapText="1"/>
    </xf>
    <xf numFmtId="0" fontId="43" fillId="0" borderId="15" xfId="0" applyFont="1" applyFill="1" applyBorder="1" applyAlignment="1">
      <alignment horizontal="center" vertical="center" textRotation="90" wrapText="1"/>
    </xf>
    <xf numFmtId="0" fontId="5" fillId="0" borderId="17" xfId="33" applyFont="1" applyFill="1" applyBorder="1" applyAlignment="1">
      <alignment horizontal="left" vertical="center"/>
      <protection/>
    </xf>
    <xf numFmtId="0" fontId="43" fillId="0" borderId="11" xfId="0" applyFont="1" applyFill="1" applyBorder="1" applyAlignment="1">
      <alignment horizontal="center" vertical="center" textRotation="90"/>
    </xf>
    <xf numFmtId="0" fontId="43" fillId="0" borderId="16" xfId="0" applyFont="1" applyFill="1" applyBorder="1" applyAlignment="1">
      <alignment horizontal="center" vertical="center" textRotation="90"/>
    </xf>
    <xf numFmtId="0" fontId="43" fillId="0" borderId="15" xfId="0" applyFont="1" applyFill="1" applyBorder="1" applyAlignment="1">
      <alignment horizontal="center" vertical="center" textRotation="90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left"/>
    </xf>
    <xf numFmtId="0" fontId="25" fillId="0" borderId="0" xfId="0" applyFont="1" applyAlignment="1">
      <alignment horizontal="right" vertical="top" wrapText="1"/>
    </xf>
    <xf numFmtId="0" fontId="46" fillId="0" borderId="22" xfId="0" applyFont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textRotation="90" wrapText="1"/>
    </xf>
    <xf numFmtId="0" fontId="5" fillId="0" borderId="10" xfId="33" applyFont="1" applyBorder="1" applyAlignment="1">
      <alignment vertical="center"/>
      <protection/>
    </xf>
    <xf numFmtId="0" fontId="46" fillId="0" borderId="22" xfId="0" applyFont="1" applyBorder="1" applyAlignment="1">
      <alignment horizontal="center" vertical="center" wrapText="1"/>
    </xf>
    <xf numFmtId="0" fontId="47" fillId="0" borderId="0" xfId="0" applyFont="1" applyAlignment="1">
      <alignment horizontal="right" vertical="top" wrapText="1"/>
    </xf>
    <xf numFmtId="0" fontId="43" fillId="0" borderId="18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textRotation="90" wrapText="1"/>
    </xf>
    <xf numFmtId="0" fontId="44" fillId="0" borderId="15" xfId="0" applyFont="1" applyBorder="1" applyAlignment="1">
      <alignment horizontal="center" vertical="center" textRotation="90" wrapText="1"/>
    </xf>
    <xf numFmtId="0" fontId="43" fillId="0" borderId="0" xfId="0" applyFont="1" applyAlignment="1">
      <alignment horizontal="right" vertical="top" wrapText="1"/>
    </xf>
    <xf numFmtId="0" fontId="43" fillId="0" borderId="1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Y12"/>
  <sheetViews>
    <sheetView view="pageBreakPreview" zoomScaleSheetLayoutView="100" workbookViewId="0" topLeftCell="A7">
      <selection activeCell="J10" sqref="J10"/>
    </sheetView>
  </sheetViews>
  <sheetFormatPr defaultColWidth="9.140625" defaultRowHeight="15"/>
  <cols>
    <col min="1" max="1" width="5.00390625" style="0" customWidth="1"/>
    <col min="2" max="2" width="8.28125" style="0" customWidth="1"/>
    <col min="3" max="3" width="12.28125" style="0" customWidth="1"/>
    <col min="4" max="4" width="9.140625" style="0" customWidth="1"/>
    <col min="5" max="5" width="16.00390625" style="0" customWidth="1"/>
    <col min="6" max="8" width="3.421875" style="0" customWidth="1"/>
    <col min="9" max="9" width="6.140625" style="0" customWidth="1"/>
    <col min="10" max="10" width="7.28125" style="0" customWidth="1"/>
    <col min="11" max="11" width="12.28125" style="0" customWidth="1"/>
    <col min="12" max="13" width="5.00390625" style="0" customWidth="1"/>
    <col min="14" max="14" width="10.8515625" style="0" customWidth="1"/>
    <col min="15" max="15" width="10.140625" style="0" customWidth="1"/>
    <col min="16" max="17" width="10.28125" style="0" customWidth="1"/>
    <col min="18" max="18" width="12.8515625" style="0" customWidth="1"/>
    <col min="19" max="19" width="10.57421875" style="0" bestFit="1" customWidth="1"/>
    <col min="20" max="20" width="8.140625" style="0" bestFit="1" customWidth="1"/>
    <col min="21" max="21" width="5.7109375" style="0" bestFit="1" customWidth="1"/>
    <col min="22" max="22" width="12.7109375" style="0" customWidth="1"/>
    <col min="23" max="23" width="13.00390625" style="0" customWidth="1"/>
    <col min="24" max="24" width="9.7109375" style="0" customWidth="1"/>
    <col min="25" max="25" width="13.00390625" style="0" customWidth="1"/>
  </cols>
  <sheetData>
    <row r="1" spans="3:25" ht="88.5" customHeight="1">
      <c r="C1" t="s">
        <v>84</v>
      </c>
      <c r="O1" s="58" t="s">
        <v>79</v>
      </c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15.75">
      <c r="A2" s="59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5" ht="30" customHeight="1">
      <c r="A3" s="60" t="s">
        <v>24</v>
      </c>
      <c r="B3" s="65" t="s">
        <v>64</v>
      </c>
      <c r="C3" s="65"/>
      <c r="D3" s="65"/>
      <c r="E3" s="65"/>
      <c r="F3" s="65"/>
      <c r="G3" s="65"/>
      <c r="H3" s="65"/>
      <c r="I3" s="63" t="s">
        <v>23</v>
      </c>
      <c r="J3" s="64"/>
      <c r="K3" s="51" t="s">
        <v>22</v>
      </c>
      <c r="L3" s="51" t="s">
        <v>21</v>
      </c>
      <c r="M3" s="51" t="s">
        <v>20</v>
      </c>
      <c r="N3" s="47" t="s">
        <v>19</v>
      </c>
      <c r="O3" s="54" t="s">
        <v>18</v>
      </c>
      <c r="P3" s="55"/>
      <c r="Q3" s="47" t="s">
        <v>17</v>
      </c>
      <c r="R3" s="54" t="s">
        <v>16</v>
      </c>
      <c r="S3" s="56"/>
      <c r="T3" s="56"/>
      <c r="U3" s="56"/>
      <c r="V3" s="55"/>
      <c r="W3" s="47" t="s">
        <v>15</v>
      </c>
      <c r="X3" s="47" t="s">
        <v>14</v>
      </c>
      <c r="Y3" s="47" t="s">
        <v>13</v>
      </c>
    </row>
    <row r="4" spans="1:25" ht="15" customHeight="1">
      <c r="A4" s="61"/>
      <c r="B4" s="47" t="s">
        <v>36</v>
      </c>
      <c r="C4" s="47" t="s">
        <v>63</v>
      </c>
      <c r="D4" s="47" t="s">
        <v>60</v>
      </c>
      <c r="E4" s="47" t="s">
        <v>37</v>
      </c>
      <c r="F4" s="47" t="s">
        <v>38</v>
      </c>
      <c r="G4" s="47" t="s">
        <v>39</v>
      </c>
      <c r="H4" s="47" t="s">
        <v>40</v>
      </c>
      <c r="I4" s="47" t="s">
        <v>12</v>
      </c>
      <c r="J4" s="47" t="s">
        <v>11</v>
      </c>
      <c r="K4" s="52"/>
      <c r="L4" s="52"/>
      <c r="M4" s="52"/>
      <c r="N4" s="48"/>
      <c r="O4" s="47" t="s">
        <v>9</v>
      </c>
      <c r="P4" s="47" t="s">
        <v>10</v>
      </c>
      <c r="Q4" s="48"/>
      <c r="R4" s="47" t="s">
        <v>9</v>
      </c>
      <c r="S4" s="54" t="s">
        <v>8</v>
      </c>
      <c r="T4" s="56"/>
      <c r="U4" s="56"/>
      <c r="V4" s="55"/>
      <c r="W4" s="48"/>
      <c r="X4" s="48"/>
      <c r="Y4" s="48"/>
    </row>
    <row r="5" spans="1:25" ht="137.25" customHeight="1">
      <c r="A5" s="61"/>
      <c r="B5" s="48"/>
      <c r="C5" s="48"/>
      <c r="D5" s="48"/>
      <c r="E5" s="48"/>
      <c r="F5" s="48"/>
      <c r="G5" s="48"/>
      <c r="H5" s="48"/>
      <c r="I5" s="48"/>
      <c r="J5" s="48"/>
      <c r="K5" s="52"/>
      <c r="L5" s="52"/>
      <c r="M5" s="52"/>
      <c r="N5" s="49"/>
      <c r="O5" s="49"/>
      <c r="P5" s="49"/>
      <c r="Q5" s="49"/>
      <c r="R5" s="49"/>
      <c r="S5" s="3" t="s">
        <v>73</v>
      </c>
      <c r="T5" s="3" t="s">
        <v>7</v>
      </c>
      <c r="U5" s="3" t="s">
        <v>6</v>
      </c>
      <c r="V5" s="3" t="s">
        <v>5</v>
      </c>
      <c r="W5" s="49"/>
      <c r="X5" s="49"/>
      <c r="Y5" s="48"/>
    </row>
    <row r="6" spans="1:25" ht="15">
      <c r="A6" s="62"/>
      <c r="B6" s="49"/>
      <c r="C6" s="49"/>
      <c r="D6" s="49"/>
      <c r="E6" s="49"/>
      <c r="F6" s="49"/>
      <c r="G6" s="49"/>
      <c r="H6" s="49"/>
      <c r="I6" s="49"/>
      <c r="J6" s="49"/>
      <c r="K6" s="53"/>
      <c r="L6" s="53"/>
      <c r="M6" s="53"/>
      <c r="N6" s="2" t="s">
        <v>4</v>
      </c>
      <c r="O6" s="2" t="s">
        <v>4</v>
      </c>
      <c r="P6" s="2" t="s">
        <v>4</v>
      </c>
      <c r="Q6" s="2" t="s">
        <v>3</v>
      </c>
      <c r="R6" s="2" t="s">
        <v>2</v>
      </c>
      <c r="S6" s="2" t="s">
        <v>2</v>
      </c>
      <c r="T6" s="2" t="s">
        <v>2</v>
      </c>
      <c r="U6" s="2" t="s">
        <v>2</v>
      </c>
      <c r="V6" s="2" t="s">
        <v>2</v>
      </c>
      <c r="W6" s="2" t="s">
        <v>1</v>
      </c>
      <c r="X6" s="2" t="s">
        <v>1</v>
      </c>
      <c r="Y6" s="49"/>
    </row>
    <row r="7" spans="1:25" ht="1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  <c r="X7" s="1">
        <v>24</v>
      </c>
      <c r="Y7" s="1">
        <v>25</v>
      </c>
    </row>
    <row r="8" spans="1:25" ht="15">
      <c r="A8" s="16">
        <v>1</v>
      </c>
      <c r="B8" s="16" t="s">
        <v>75</v>
      </c>
      <c r="C8" s="16" t="s">
        <v>77</v>
      </c>
      <c r="D8" s="16" t="s">
        <v>74</v>
      </c>
      <c r="E8" s="16" t="s">
        <v>76</v>
      </c>
      <c r="F8" s="16">
        <v>64</v>
      </c>
      <c r="G8" s="16"/>
      <c r="H8" s="16"/>
      <c r="I8" s="17">
        <v>1977</v>
      </c>
      <c r="J8" s="17"/>
      <c r="K8" s="17" t="s">
        <v>82</v>
      </c>
      <c r="L8" s="18">
        <v>2</v>
      </c>
      <c r="M8" s="18">
        <v>3</v>
      </c>
      <c r="N8" s="22">
        <v>954</v>
      </c>
      <c r="O8" s="22">
        <v>867.8</v>
      </c>
      <c r="P8" s="22">
        <v>467.6</v>
      </c>
      <c r="Q8" s="19">
        <v>38</v>
      </c>
      <c r="R8" s="22">
        <v>1770000</v>
      </c>
      <c r="S8" s="22"/>
      <c r="T8" s="22"/>
      <c r="U8" s="22"/>
      <c r="V8" s="22">
        <v>1770000</v>
      </c>
      <c r="W8" s="22">
        <v>2039.64</v>
      </c>
      <c r="X8" s="22">
        <v>10759</v>
      </c>
      <c r="Y8" s="23">
        <v>42705</v>
      </c>
    </row>
    <row r="9" spans="1:25" ht="20.25" customHeight="1">
      <c r="A9" s="16">
        <v>2</v>
      </c>
      <c r="B9" s="16" t="s">
        <v>75</v>
      </c>
      <c r="C9" s="16" t="s">
        <v>77</v>
      </c>
      <c r="D9" s="16" t="s">
        <v>74</v>
      </c>
      <c r="E9" s="16" t="s">
        <v>76</v>
      </c>
      <c r="F9" s="16">
        <v>47</v>
      </c>
      <c r="G9" s="16"/>
      <c r="H9" s="16" t="s">
        <v>89</v>
      </c>
      <c r="I9" s="17">
        <v>1981</v>
      </c>
      <c r="J9" s="17"/>
      <c r="K9" s="17" t="s">
        <v>82</v>
      </c>
      <c r="L9" s="18">
        <v>2</v>
      </c>
      <c r="M9" s="18">
        <v>3</v>
      </c>
      <c r="N9" s="34">
        <v>886.1</v>
      </c>
      <c r="O9" s="19">
        <v>845.3</v>
      </c>
      <c r="P9" s="21">
        <v>745.1</v>
      </c>
      <c r="Q9" s="19">
        <v>31</v>
      </c>
      <c r="R9" s="20">
        <v>1500000</v>
      </c>
      <c r="S9" s="20"/>
      <c r="T9" s="20"/>
      <c r="U9" s="20"/>
      <c r="V9" s="20">
        <v>1500000</v>
      </c>
      <c r="W9" s="20">
        <v>1774.52</v>
      </c>
      <c r="X9" s="20">
        <v>10759</v>
      </c>
      <c r="Y9" s="23">
        <v>42705</v>
      </c>
    </row>
    <row r="10" spans="1:25" ht="20.25" customHeight="1">
      <c r="A10" s="16">
        <v>3</v>
      </c>
      <c r="B10" s="16" t="s">
        <v>75</v>
      </c>
      <c r="C10" s="16" t="s">
        <v>77</v>
      </c>
      <c r="D10" s="45" t="s">
        <v>87</v>
      </c>
      <c r="E10" s="45" t="s">
        <v>88</v>
      </c>
      <c r="F10" s="46">
        <v>2</v>
      </c>
      <c r="G10" s="16"/>
      <c r="H10" s="16"/>
      <c r="I10" s="44">
        <v>1985</v>
      </c>
      <c r="J10" s="17"/>
      <c r="K10" s="17" t="s">
        <v>82</v>
      </c>
      <c r="L10" s="18">
        <v>2</v>
      </c>
      <c r="M10" s="18">
        <v>3</v>
      </c>
      <c r="N10" s="34">
        <v>960.6</v>
      </c>
      <c r="O10" s="19">
        <v>873.1</v>
      </c>
      <c r="P10" s="21">
        <v>850.1</v>
      </c>
      <c r="Q10" s="19">
        <v>41</v>
      </c>
      <c r="R10" s="20">
        <v>1500000</v>
      </c>
      <c r="S10" s="20"/>
      <c r="T10" s="20"/>
      <c r="U10" s="20"/>
      <c r="V10" s="20">
        <v>1500000</v>
      </c>
      <c r="W10" s="20">
        <v>1718</v>
      </c>
      <c r="X10" s="20">
        <v>10759</v>
      </c>
      <c r="Y10" s="23">
        <v>42705</v>
      </c>
    </row>
    <row r="11" spans="1:25" ht="15">
      <c r="A11" s="50" t="s">
        <v>78</v>
      </c>
      <c r="B11" s="50"/>
      <c r="C11" s="50"/>
      <c r="D11" s="50"/>
      <c r="E11" s="50"/>
      <c r="F11" s="50"/>
      <c r="G11" s="50"/>
      <c r="H11" s="50"/>
      <c r="I11" s="38" t="s">
        <v>0</v>
      </c>
      <c r="J11" s="39" t="s">
        <v>0</v>
      </c>
      <c r="K11" s="39" t="s">
        <v>0</v>
      </c>
      <c r="L11" s="40" t="s">
        <v>0</v>
      </c>
      <c r="M11" s="40" t="s">
        <v>0</v>
      </c>
      <c r="N11" s="41">
        <f>SUM(N8:N10)</f>
        <v>2800.7</v>
      </c>
      <c r="O11" s="41">
        <f>SUM(O8:O10)</f>
        <v>2586.2</v>
      </c>
      <c r="P11" s="41">
        <f>SUM(P8:P10)</f>
        <v>2062.8</v>
      </c>
      <c r="Q11" s="41">
        <f>SUM(Q8:Q10)</f>
        <v>110</v>
      </c>
      <c r="R11" s="41">
        <f>SUM(R8:R10)</f>
        <v>4770000</v>
      </c>
      <c r="S11" s="41">
        <f>SUM(S8:S9)</f>
        <v>0</v>
      </c>
      <c r="T11" s="41">
        <f>SUM(T8:T9)</f>
        <v>0</v>
      </c>
      <c r="U11" s="41">
        <f>SUM(U8:U9)</f>
        <v>0</v>
      </c>
      <c r="V11" s="41">
        <f>SUM(V8:V10)</f>
        <v>4770000</v>
      </c>
      <c r="W11" s="41">
        <v>2013.75</v>
      </c>
      <c r="X11" s="41">
        <v>10759</v>
      </c>
      <c r="Y11" s="42" t="s">
        <v>0</v>
      </c>
    </row>
    <row r="12" spans="1:10" ht="15">
      <c r="A12" s="57" t="s">
        <v>65</v>
      </c>
      <c r="B12" s="57"/>
      <c r="C12" s="57"/>
      <c r="D12" s="57"/>
      <c r="E12" s="57"/>
      <c r="F12" s="57"/>
      <c r="G12" s="57"/>
      <c r="H12" s="57"/>
      <c r="I12" s="57"/>
      <c r="J12" s="57"/>
    </row>
  </sheetData>
  <sheetProtection/>
  <mergeCells count="30">
    <mergeCell ref="B3:H3"/>
    <mergeCell ref="H4:H6"/>
    <mergeCell ref="G4:G6"/>
    <mergeCell ref="Q3:Q5"/>
    <mergeCell ref="R3:V3"/>
    <mergeCell ref="F4:F6"/>
    <mergeCell ref="E4:E6"/>
    <mergeCell ref="D4:D6"/>
    <mergeCell ref="C4:C6"/>
    <mergeCell ref="I4:I6"/>
    <mergeCell ref="J4:J6"/>
    <mergeCell ref="O4:O5"/>
    <mergeCell ref="P4:P5"/>
    <mergeCell ref="R4:R5"/>
    <mergeCell ref="A12:J12"/>
    <mergeCell ref="O1:Y1"/>
    <mergeCell ref="A2:Y2"/>
    <mergeCell ref="A3:A6"/>
    <mergeCell ref="I3:J3"/>
    <mergeCell ref="K3:K6"/>
    <mergeCell ref="B4:B6"/>
    <mergeCell ref="A11:H11"/>
    <mergeCell ref="Y3:Y6"/>
    <mergeCell ref="L3:L6"/>
    <mergeCell ref="M3:M6"/>
    <mergeCell ref="N3:N5"/>
    <mergeCell ref="O3:P3"/>
    <mergeCell ref="W3:W5"/>
    <mergeCell ref="X3:X5"/>
    <mergeCell ref="S4:V4"/>
  </mergeCells>
  <printOptions horizontalCentered="1"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AR11"/>
  <sheetViews>
    <sheetView view="pageBreakPreview" zoomScale="85" zoomScaleSheetLayoutView="85" zoomScalePageLayoutView="0" workbookViewId="0" topLeftCell="A4">
      <selection activeCell="H8" sqref="H8"/>
    </sheetView>
  </sheetViews>
  <sheetFormatPr defaultColWidth="9.140625" defaultRowHeight="15"/>
  <cols>
    <col min="1" max="1" width="5.28125" style="0" customWidth="1"/>
    <col min="2" max="2" width="9.140625" style="11" customWidth="1"/>
    <col min="3" max="3" width="10.7109375" style="0" bestFit="1" customWidth="1"/>
    <col min="4" max="4" width="9.7109375" style="0" customWidth="1"/>
    <col min="5" max="5" width="14.00390625" style="0" customWidth="1"/>
    <col min="6" max="8" width="4.00390625" style="0" customWidth="1"/>
    <col min="9" max="9" width="14.57421875" style="0" customWidth="1"/>
    <col min="10" max="11" width="4.7109375" style="0" bestFit="1" customWidth="1"/>
    <col min="12" max="14" width="5.140625" style="0" customWidth="1"/>
    <col min="15" max="15" width="5.7109375" style="0" bestFit="1" customWidth="1"/>
    <col min="16" max="17" width="5.00390625" style="0" customWidth="1"/>
    <col min="18" max="18" width="9.00390625" style="0" customWidth="1"/>
    <col min="19" max="19" width="12.7109375" style="0" bestFit="1" customWidth="1"/>
    <col min="20" max="22" width="6.57421875" style="0" customWidth="1"/>
    <col min="23" max="23" width="12.7109375" style="0" customWidth="1"/>
    <col min="24" max="24" width="11.7109375" style="0" bestFit="1" customWidth="1"/>
    <col min="25" max="30" width="6.57421875" style="0" customWidth="1"/>
    <col min="31" max="31" width="5.00390625" style="0" customWidth="1"/>
    <col min="32" max="32" width="5.140625" style="0" customWidth="1"/>
    <col min="33" max="33" width="5.421875" style="0" customWidth="1"/>
    <col min="34" max="34" width="4.7109375" style="0" bestFit="1" customWidth="1"/>
    <col min="35" max="35" width="4.57421875" style="0" customWidth="1"/>
    <col min="36" max="36" width="4.7109375" style="0" bestFit="1" customWidth="1"/>
    <col min="37" max="37" width="5.421875" style="0" customWidth="1"/>
    <col min="38" max="38" width="4.7109375" style="0" bestFit="1" customWidth="1"/>
    <col min="39" max="39" width="5.57421875" style="0" customWidth="1"/>
    <col min="40" max="40" width="4.7109375" style="0" bestFit="1" customWidth="1"/>
    <col min="41" max="41" width="4.8515625" style="0" customWidth="1"/>
    <col min="42" max="42" width="4.7109375" style="0" bestFit="1" customWidth="1"/>
    <col min="43" max="44" width="11.28125" style="0" customWidth="1"/>
  </cols>
  <sheetData>
    <row r="1" spans="2:44" ht="92.25" customHeight="1">
      <c r="B1" s="11" t="s">
        <v>84</v>
      </c>
      <c r="AB1" s="69" t="s">
        <v>80</v>
      </c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</row>
    <row r="2" spans="1:44" ht="36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</row>
    <row r="3" spans="1:44" ht="34.5" customHeight="1">
      <c r="A3" s="73" t="s">
        <v>29</v>
      </c>
      <c r="B3" s="65" t="s">
        <v>64</v>
      </c>
      <c r="C3" s="65"/>
      <c r="D3" s="65"/>
      <c r="E3" s="65"/>
      <c r="F3" s="65"/>
      <c r="G3" s="65"/>
      <c r="H3" s="65"/>
      <c r="I3" s="73" t="s">
        <v>28</v>
      </c>
      <c r="J3" s="76" t="s">
        <v>46</v>
      </c>
      <c r="K3" s="76"/>
      <c r="L3" s="76"/>
      <c r="M3" s="76"/>
      <c r="N3" s="76"/>
      <c r="O3" s="76"/>
      <c r="P3" s="66" t="s">
        <v>52</v>
      </c>
      <c r="Q3" s="66"/>
      <c r="R3" s="66" t="s">
        <v>53</v>
      </c>
      <c r="S3" s="66"/>
      <c r="T3" s="66" t="s">
        <v>54</v>
      </c>
      <c r="U3" s="66"/>
      <c r="V3" s="66" t="s">
        <v>55</v>
      </c>
      <c r="W3" s="66"/>
      <c r="X3" s="77" t="s">
        <v>66</v>
      </c>
      <c r="Y3" s="66" t="s">
        <v>56</v>
      </c>
      <c r="Z3" s="66"/>
      <c r="AA3" s="66" t="s">
        <v>57</v>
      </c>
      <c r="AB3" s="66"/>
      <c r="AC3" s="66" t="s">
        <v>67</v>
      </c>
      <c r="AD3" s="66"/>
      <c r="AE3" s="66" t="s">
        <v>68</v>
      </c>
      <c r="AF3" s="66"/>
      <c r="AG3" s="70" t="s">
        <v>58</v>
      </c>
      <c r="AH3" s="71"/>
      <c r="AI3" s="71"/>
      <c r="AJ3" s="71"/>
      <c r="AK3" s="71"/>
      <c r="AL3" s="71"/>
      <c r="AM3" s="71"/>
      <c r="AN3" s="71"/>
      <c r="AO3" s="71"/>
      <c r="AP3" s="72"/>
      <c r="AQ3" s="66" t="s">
        <v>69</v>
      </c>
      <c r="AR3" s="66" t="s">
        <v>70</v>
      </c>
    </row>
    <row r="4" spans="1:44" ht="144" customHeight="1">
      <c r="A4" s="74"/>
      <c r="B4" s="47" t="s">
        <v>36</v>
      </c>
      <c r="C4" s="47" t="s">
        <v>63</v>
      </c>
      <c r="D4" s="47" t="s">
        <v>60</v>
      </c>
      <c r="E4" s="47" t="s">
        <v>37</v>
      </c>
      <c r="F4" s="47" t="s">
        <v>38</v>
      </c>
      <c r="G4" s="47" t="s">
        <v>39</v>
      </c>
      <c r="H4" s="47" t="s">
        <v>40</v>
      </c>
      <c r="I4" s="74"/>
      <c r="J4" s="15" t="s">
        <v>47</v>
      </c>
      <c r="K4" s="15" t="s">
        <v>48</v>
      </c>
      <c r="L4" s="15" t="s">
        <v>49</v>
      </c>
      <c r="M4" s="15" t="s">
        <v>50</v>
      </c>
      <c r="N4" s="15" t="s">
        <v>51</v>
      </c>
      <c r="O4" s="15" t="s">
        <v>59</v>
      </c>
      <c r="P4" s="66"/>
      <c r="Q4" s="66"/>
      <c r="R4" s="66"/>
      <c r="S4" s="66"/>
      <c r="T4" s="66"/>
      <c r="U4" s="66"/>
      <c r="V4" s="66"/>
      <c r="W4" s="66"/>
      <c r="X4" s="78"/>
      <c r="Y4" s="66"/>
      <c r="Z4" s="66"/>
      <c r="AA4" s="66"/>
      <c r="AB4" s="66"/>
      <c r="AC4" s="66"/>
      <c r="AD4" s="66"/>
      <c r="AE4" s="66"/>
      <c r="AF4" s="66"/>
      <c r="AG4" s="66" t="s">
        <v>41</v>
      </c>
      <c r="AH4" s="66"/>
      <c r="AI4" s="66" t="s">
        <v>42</v>
      </c>
      <c r="AJ4" s="66"/>
      <c r="AK4" s="66" t="s">
        <v>43</v>
      </c>
      <c r="AL4" s="66"/>
      <c r="AM4" s="66" t="s">
        <v>44</v>
      </c>
      <c r="AN4" s="66"/>
      <c r="AO4" s="66" t="s">
        <v>45</v>
      </c>
      <c r="AP4" s="66"/>
      <c r="AQ4" s="66"/>
      <c r="AR4" s="66"/>
    </row>
    <row r="5" spans="1:44" ht="15">
      <c r="A5" s="75"/>
      <c r="B5" s="49"/>
      <c r="C5" s="49"/>
      <c r="D5" s="49"/>
      <c r="E5" s="49"/>
      <c r="F5" s="49"/>
      <c r="G5" s="49"/>
      <c r="H5" s="49"/>
      <c r="I5" s="8" t="s">
        <v>2</v>
      </c>
      <c r="J5" s="8" t="s">
        <v>2</v>
      </c>
      <c r="K5" s="8" t="s">
        <v>2</v>
      </c>
      <c r="L5" s="8" t="s">
        <v>2</v>
      </c>
      <c r="M5" s="8" t="s">
        <v>2</v>
      </c>
      <c r="N5" s="8" t="s">
        <v>2</v>
      </c>
      <c r="O5" s="8" t="s">
        <v>2</v>
      </c>
      <c r="P5" s="8" t="s">
        <v>27</v>
      </c>
      <c r="Q5" s="8" t="s">
        <v>2</v>
      </c>
      <c r="R5" s="8" t="s">
        <v>26</v>
      </c>
      <c r="S5" s="8" t="s">
        <v>2</v>
      </c>
      <c r="T5" s="8" t="s">
        <v>26</v>
      </c>
      <c r="U5" s="8" t="s">
        <v>2</v>
      </c>
      <c r="V5" s="8" t="s">
        <v>26</v>
      </c>
      <c r="W5" s="8" t="s">
        <v>2</v>
      </c>
      <c r="X5" s="12" t="s">
        <v>2</v>
      </c>
      <c r="Y5" s="8" t="s">
        <v>25</v>
      </c>
      <c r="Z5" s="8" t="s">
        <v>2</v>
      </c>
      <c r="AA5" s="8" t="s">
        <v>26</v>
      </c>
      <c r="AB5" s="8" t="s">
        <v>2</v>
      </c>
      <c r="AC5" s="8" t="s">
        <v>26</v>
      </c>
      <c r="AD5" s="8" t="s">
        <v>2</v>
      </c>
      <c r="AE5" s="8" t="s">
        <v>27</v>
      </c>
      <c r="AF5" s="8" t="s">
        <v>2</v>
      </c>
      <c r="AG5" s="8" t="s">
        <v>27</v>
      </c>
      <c r="AH5" s="8" t="s">
        <v>2</v>
      </c>
      <c r="AI5" s="8" t="s">
        <v>27</v>
      </c>
      <c r="AJ5" s="8" t="s">
        <v>2</v>
      </c>
      <c r="AK5" s="8" t="s">
        <v>27</v>
      </c>
      <c r="AL5" s="8" t="s">
        <v>2</v>
      </c>
      <c r="AM5" s="8" t="s">
        <v>27</v>
      </c>
      <c r="AN5" s="8" t="s">
        <v>2</v>
      </c>
      <c r="AO5" s="8" t="s">
        <v>27</v>
      </c>
      <c r="AP5" s="8" t="s">
        <v>2</v>
      </c>
      <c r="AQ5" s="8" t="s">
        <v>2</v>
      </c>
      <c r="AR5" s="8" t="s">
        <v>2</v>
      </c>
    </row>
    <row r="6" spans="1:44" ht="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  <c r="AG6" s="5">
        <v>33</v>
      </c>
      <c r="AH6" s="5">
        <v>34</v>
      </c>
      <c r="AI6" s="5">
        <v>35</v>
      </c>
      <c r="AJ6" s="5">
        <v>36</v>
      </c>
      <c r="AK6" s="5">
        <v>37</v>
      </c>
      <c r="AL6" s="5">
        <v>38</v>
      </c>
      <c r="AM6" s="5">
        <v>39</v>
      </c>
      <c r="AN6" s="5">
        <v>40</v>
      </c>
      <c r="AO6" s="5">
        <v>41</v>
      </c>
      <c r="AP6" s="5">
        <v>42</v>
      </c>
      <c r="AQ6" s="5">
        <v>43</v>
      </c>
      <c r="AR6" s="5">
        <v>44</v>
      </c>
    </row>
    <row r="7" spans="1:44" ht="15">
      <c r="A7" s="16">
        <v>1</v>
      </c>
      <c r="B7" s="16" t="s">
        <v>75</v>
      </c>
      <c r="C7" s="16" t="s">
        <v>77</v>
      </c>
      <c r="D7" s="16" t="s">
        <v>74</v>
      </c>
      <c r="E7" s="16" t="s">
        <v>76</v>
      </c>
      <c r="F7" s="16">
        <v>64</v>
      </c>
      <c r="G7" s="16"/>
      <c r="H7" s="16"/>
      <c r="I7" s="22">
        <f>S7+X7</f>
        <v>1770000</v>
      </c>
      <c r="J7" s="30"/>
      <c r="K7" s="25"/>
      <c r="L7" s="25"/>
      <c r="M7" s="25"/>
      <c r="N7" s="25"/>
      <c r="O7" s="25"/>
      <c r="P7" s="25"/>
      <c r="Q7" s="25"/>
      <c r="R7" s="25">
        <v>672</v>
      </c>
      <c r="S7" s="25">
        <v>1680000</v>
      </c>
      <c r="T7" s="25"/>
      <c r="U7" s="25"/>
      <c r="V7" s="25"/>
      <c r="W7" s="25"/>
      <c r="X7" s="22">
        <v>90000</v>
      </c>
      <c r="Y7" s="25"/>
      <c r="Z7" s="25"/>
      <c r="AA7" s="26"/>
      <c r="AB7" s="25"/>
      <c r="AC7" s="26"/>
      <c r="AD7" s="25"/>
      <c r="AE7" s="25"/>
      <c r="AF7" s="25"/>
      <c r="AG7" s="25"/>
      <c r="AH7" s="25"/>
      <c r="AI7" s="25"/>
      <c r="AJ7" s="25"/>
      <c r="AK7" s="25"/>
      <c r="AL7" s="25"/>
      <c r="AM7" s="26"/>
      <c r="AN7" s="25"/>
      <c r="AO7" s="25"/>
      <c r="AP7" s="25"/>
      <c r="AQ7" s="25"/>
      <c r="AR7" s="25"/>
    </row>
    <row r="8" spans="1:44" ht="15">
      <c r="A8" s="16">
        <v>2</v>
      </c>
      <c r="B8" s="16" t="s">
        <v>75</v>
      </c>
      <c r="C8" s="16" t="s">
        <v>77</v>
      </c>
      <c r="D8" s="16" t="s">
        <v>74</v>
      </c>
      <c r="E8" s="16" t="s">
        <v>76</v>
      </c>
      <c r="F8" s="16">
        <v>47</v>
      </c>
      <c r="G8" s="16"/>
      <c r="H8" s="16" t="s">
        <v>89</v>
      </c>
      <c r="I8" s="20">
        <v>1500000</v>
      </c>
      <c r="J8" s="30"/>
      <c r="K8" s="25"/>
      <c r="L8" s="25"/>
      <c r="M8" s="25"/>
      <c r="N8" s="25"/>
      <c r="O8" s="25"/>
      <c r="P8" s="25"/>
      <c r="Q8" s="25"/>
      <c r="R8" s="25">
        <v>600</v>
      </c>
      <c r="S8" s="25">
        <v>1500000</v>
      </c>
      <c r="T8" s="25"/>
      <c r="U8" s="25"/>
      <c r="V8" s="25"/>
      <c r="W8" s="25"/>
      <c r="X8" s="20"/>
      <c r="Y8" s="25"/>
      <c r="Z8" s="25"/>
      <c r="AA8" s="26"/>
      <c r="AB8" s="25"/>
      <c r="AC8" s="26"/>
      <c r="AD8" s="25"/>
      <c r="AE8" s="25"/>
      <c r="AF8" s="25"/>
      <c r="AG8" s="25"/>
      <c r="AH8" s="25"/>
      <c r="AI8" s="25"/>
      <c r="AJ8" s="25"/>
      <c r="AK8" s="25"/>
      <c r="AL8" s="25"/>
      <c r="AM8" s="26"/>
      <c r="AN8" s="25"/>
      <c r="AO8" s="25"/>
      <c r="AP8" s="25"/>
      <c r="AQ8" s="25"/>
      <c r="AR8" s="25"/>
    </row>
    <row r="9" spans="1:44" ht="15">
      <c r="A9" s="32">
        <v>3</v>
      </c>
      <c r="B9" s="16" t="s">
        <v>75</v>
      </c>
      <c r="C9" s="16" t="s">
        <v>77</v>
      </c>
      <c r="D9" s="43" t="s">
        <v>87</v>
      </c>
      <c r="E9" s="43" t="s">
        <v>88</v>
      </c>
      <c r="F9" s="16">
        <v>2</v>
      </c>
      <c r="G9" s="24"/>
      <c r="H9" s="24"/>
      <c r="I9" s="20">
        <f>S9</f>
        <v>1500000</v>
      </c>
      <c r="J9" s="30"/>
      <c r="K9" s="25"/>
      <c r="L9" s="25"/>
      <c r="M9" s="25"/>
      <c r="N9" s="25"/>
      <c r="O9" s="25"/>
      <c r="P9" s="25"/>
      <c r="Q9" s="25"/>
      <c r="R9" s="25">
        <v>650</v>
      </c>
      <c r="S9" s="25">
        <v>1500000</v>
      </c>
      <c r="T9" s="25"/>
      <c r="U9" s="25"/>
      <c r="V9" s="25"/>
      <c r="W9" s="25"/>
      <c r="X9" s="20"/>
      <c r="Y9" s="25"/>
      <c r="Z9" s="25"/>
      <c r="AA9" s="26"/>
      <c r="AB9" s="25"/>
      <c r="AC9" s="26"/>
      <c r="AD9" s="25"/>
      <c r="AE9" s="25"/>
      <c r="AF9" s="25"/>
      <c r="AG9" s="25"/>
      <c r="AH9" s="25"/>
      <c r="AI9" s="25"/>
      <c r="AJ9" s="25"/>
      <c r="AK9" s="25"/>
      <c r="AL9" s="25"/>
      <c r="AM9" s="26"/>
      <c r="AN9" s="25"/>
      <c r="AO9" s="25"/>
      <c r="AP9" s="25"/>
      <c r="AQ9" s="25"/>
      <c r="AR9" s="25"/>
    </row>
    <row r="10" spans="1:44" ht="15">
      <c r="A10" s="67" t="s">
        <v>85</v>
      </c>
      <c r="B10" s="67"/>
      <c r="C10" s="67"/>
      <c r="D10" s="67"/>
      <c r="E10" s="67"/>
      <c r="F10" s="67"/>
      <c r="G10" s="67"/>
      <c r="H10" s="67"/>
      <c r="I10" s="27">
        <f aca="true" t="shared" si="0" ref="I10:AR10">SUM(I7:I9)</f>
        <v>4770000</v>
      </c>
      <c r="J10" s="27">
        <f t="shared" si="0"/>
        <v>0</v>
      </c>
      <c r="K10" s="27">
        <f t="shared" si="0"/>
        <v>0</v>
      </c>
      <c r="L10" s="27">
        <f t="shared" si="0"/>
        <v>0</v>
      </c>
      <c r="M10" s="27">
        <f t="shared" si="0"/>
        <v>0</v>
      </c>
      <c r="N10" s="27">
        <f t="shared" si="0"/>
        <v>0</v>
      </c>
      <c r="O10" s="27">
        <f t="shared" si="0"/>
        <v>0</v>
      </c>
      <c r="P10" s="27">
        <f t="shared" si="0"/>
        <v>0</v>
      </c>
      <c r="Q10" s="27">
        <f t="shared" si="0"/>
        <v>0</v>
      </c>
      <c r="R10" s="27">
        <f t="shared" si="0"/>
        <v>1922</v>
      </c>
      <c r="S10" s="27">
        <f t="shared" si="0"/>
        <v>4680000</v>
      </c>
      <c r="T10" s="27">
        <f t="shared" si="0"/>
        <v>0</v>
      </c>
      <c r="U10" s="27">
        <f t="shared" si="0"/>
        <v>0</v>
      </c>
      <c r="V10" s="27">
        <f t="shared" si="0"/>
        <v>0</v>
      </c>
      <c r="W10" s="27">
        <f t="shared" si="0"/>
        <v>0</v>
      </c>
      <c r="X10" s="27">
        <f t="shared" si="0"/>
        <v>90000</v>
      </c>
      <c r="Y10" s="27">
        <f t="shared" si="0"/>
        <v>0</v>
      </c>
      <c r="Z10" s="27">
        <f t="shared" si="0"/>
        <v>0</v>
      </c>
      <c r="AA10" s="27">
        <f t="shared" si="0"/>
        <v>0</v>
      </c>
      <c r="AB10" s="27">
        <f t="shared" si="0"/>
        <v>0</v>
      </c>
      <c r="AC10" s="27">
        <f t="shared" si="0"/>
        <v>0</v>
      </c>
      <c r="AD10" s="27">
        <f t="shared" si="0"/>
        <v>0</v>
      </c>
      <c r="AE10" s="27">
        <f t="shared" si="0"/>
        <v>0</v>
      </c>
      <c r="AF10" s="27">
        <f t="shared" si="0"/>
        <v>0</v>
      </c>
      <c r="AG10" s="27">
        <f t="shared" si="0"/>
        <v>0</v>
      </c>
      <c r="AH10" s="27">
        <f t="shared" si="0"/>
        <v>0</v>
      </c>
      <c r="AI10" s="27">
        <f t="shared" si="0"/>
        <v>0</v>
      </c>
      <c r="AJ10" s="27">
        <f t="shared" si="0"/>
        <v>0</v>
      </c>
      <c r="AK10" s="27">
        <f t="shared" si="0"/>
        <v>0</v>
      </c>
      <c r="AL10" s="27">
        <f t="shared" si="0"/>
        <v>0</v>
      </c>
      <c r="AM10" s="27">
        <f t="shared" si="0"/>
        <v>0</v>
      </c>
      <c r="AN10" s="27">
        <f t="shared" si="0"/>
        <v>0</v>
      </c>
      <c r="AO10" s="27">
        <f t="shared" si="0"/>
        <v>0</v>
      </c>
      <c r="AP10" s="27">
        <f t="shared" si="0"/>
        <v>0</v>
      </c>
      <c r="AQ10" s="27">
        <f t="shared" si="0"/>
        <v>0</v>
      </c>
      <c r="AR10" s="27">
        <f t="shared" si="0"/>
        <v>0</v>
      </c>
    </row>
    <row r="11" spans="1:10" ht="15">
      <c r="A11" s="57" t="s">
        <v>65</v>
      </c>
      <c r="B11" s="57"/>
      <c r="C11" s="57"/>
      <c r="D11" s="57"/>
      <c r="E11" s="57"/>
      <c r="F11" s="57"/>
      <c r="G11" s="57"/>
      <c r="H11" s="57"/>
      <c r="I11" s="57"/>
      <c r="J11" s="57"/>
    </row>
  </sheetData>
  <sheetProtection/>
  <mergeCells count="32">
    <mergeCell ref="A3:A5"/>
    <mergeCell ref="B3:H3"/>
    <mergeCell ref="I3:I4"/>
    <mergeCell ref="J3:O3"/>
    <mergeCell ref="P3:Q4"/>
    <mergeCell ref="AE3:AF4"/>
    <mergeCell ref="R3:S4"/>
    <mergeCell ref="T3:U4"/>
    <mergeCell ref="V3:W4"/>
    <mergeCell ref="X3:X4"/>
    <mergeCell ref="AB1:AR1"/>
    <mergeCell ref="AG3:AP3"/>
    <mergeCell ref="AQ3:AQ4"/>
    <mergeCell ref="AK4:AL4"/>
    <mergeCell ref="AM4:AN4"/>
    <mergeCell ref="AO4:AP4"/>
    <mergeCell ref="A11:J11"/>
    <mergeCell ref="A10:H10"/>
    <mergeCell ref="A2:AR2"/>
    <mergeCell ref="AR3:AR4"/>
    <mergeCell ref="B4:B5"/>
    <mergeCell ref="C4:C5"/>
    <mergeCell ref="D4:D5"/>
    <mergeCell ref="E4:E5"/>
    <mergeCell ref="F4:F5"/>
    <mergeCell ref="G4:G5"/>
    <mergeCell ref="H4:H5"/>
    <mergeCell ref="AG4:AH4"/>
    <mergeCell ref="AI4:AJ4"/>
    <mergeCell ref="Y3:Z4"/>
    <mergeCell ref="AA3:AB4"/>
    <mergeCell ref="AC3:AD4"/>
  </mergeCells>
  <printOptions horizontalCentered="1"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N11"/>
  <sheetViews>
    <sheetView tabSelected="1" view="pageBreakPreview" zoomScale="115" zoomScaleNormal="115" zoomScaleSheetLayoutView="115" zoomScalePageLayoutView="0" workbookViewId="0" topLeftCell="A1">
      <selection activeCell="A10" sqref="A10"/>
    </sheetView>
  </sheetViews>
  <sheetFormatPr defaultColWidth="9.140625" defaultRowHeight="15"/>
  <cols>
    <col min="1" max="1" width="4.140625" style="0" customWidth="1"/>
    <col min="2" max="2" width="28.7109375" style="0" customWidth="1"/>
    <col min="3" max="3" width="9.28125" style="0" customWidth="1"/>
    <col min="4" max="4" width="18.57421875" style="0" customWidth="1"/>
    <col min="5" max="12" width="9.8515625" style="0" customWidth="1"/>
    <col min="13" max="13" width="11.7109375" style="0" customWidth="1"/>
    <col min="14" max="14" width="14.00390625" style="0" customWidth="1"/>
  </cols>
  <sheetData>
    <row r="1" spans="1:14" ht="74.25" customHeight="1">
      <c r="A1" s="10"/>
      <c r="B1" t="s">
        <v>84</v>
      </c>
      <c r="F1" s="79" t="s">
        <v>81</v>
      </c>
      <c r="G1" s="79"/>
      <c r="H1" s="79"/>
      <c r="I1" s="79"/>
      <c r="J1" s="79"/>
      <c r="K1" s="79"/>
      <c r="L1" s="79"/>
      <c r="M1" s="79"/>
      <c r="N1" s="79"/>
    </row>
    <row r="2" spans="1:14" ht="45" customHeight="1">
      <c r="A2" s="68" t="s">
        <v>62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62.25" customHeight="1">
      <c r="A3" s="73" t="s">
        <v>24</v>
      </c>
      <c r="B3" s="76" t="s">
        <v>72</v>
      </c>
      <c r="C3" s="80" t="s">
        <v>71</v>
      </c>
      <c r="D3" s="80" t="s">
        <v>17</v>
      </c>
      <c r="E3" s="76" t="s">
        <v>34</v>
      </c>
      <c r="F3" s="76"/>
      <c r="G3" s="76"/>
      <c r="H3" s="76"/>
      <c r="I3" s="76"/>
      <c r="J3" s="76" t="s">
        <v>16</v>
      </c>
      <c r="K3" s="76"/>
      <c r="L3" s="76"/>
      <c r="M3" s="76"/>
      <c r="N3" s="76"/>
    </row>
    <row r="4" spans="1:14" ht="15">
      <c r="A4" s="74"/>
      <c r="B4" s="76"/>
      <c r="C4" s="80"/>
      <c r="D4" s="80"/>
      <c r="E4" s="6" t="s">
        <v>33</v>
      </c>
      <c r="F4" s="6" t="s">
        <v>32</v>
      </c>
      <c r="G4" s="6" t="s">
        <v>31</v>
      </c>
      <c r="H4" s="6" t="s">
        <v>30</v>
      </c>
      <c r="I4" s="6" t="s">
        <v>9</v>
      </c>
      <c r="J4" s="6" t="s">
        <v>33</v>
      </c>
      <c r="K4" s="6" t="s">
        <v>32</v>
      </c>
      <c r="L4" s="6" t="s">
        <v>31</v>
      </c>
      <c r="M4" s="6" t="s">
        <v>30</v>
      </c>
      <c r="N4" s="6" t="s">
        <v>9</v>
      </c>
    </row>
    <row r="5" spans="1:14" ht="15">
      <c r="A5" s="75"/>
      <c r="B5" s="76"/>
      <c r="C5" s="9" t="s">
        <v>26</v>
      </c>
      <c r="D5" s="5" t="s">
        <v>3</v>
      </c>
      <c r="E5" s="5" t="s">
        <v>27</v>
      </c>
      <c r="F5" s="5" t="s">
        <v>27</v>
      </c>
      <c r="G5" s="5" t="s">
        <v>27</v>
      </c>
      <c r="H5" s="5" t="s">
        <v>27</v>
      </c>
      <c r="I5" s="5" t="s">
        <v>27</v>
      </c>
      <c r="J5" s="5" t="s">
        <v>2</v>
      </c>
      <c r="K5" s="5" t="s">
        <v>2</v>
      </c>
      <c r="L5" s="5" t="s">
        <v>2</v>
      </c>
      <c r="M5" s="5" t="s">
        <v>2</v>
      </c>
      <c r="N5" s="5" t="s">
        <v>2</v>
      </c>
    </row>
    <row r="6" spans="1:14" ht="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ht="15">
      <c r="A7" s="7"/>
      <c r="B7" s="6"/>
      <c r="C7" s="28">
        <f>C8</f>
        <v>0</v>
      </c>
      <c r="D7" s="28">
        <f aca="true" t="shared" si="0" ref="D7:N7">D8</f>
        <v>0</v>
      </c>
      <c r="E7" s="28">
        <f t="shared" si="0"/>
        <v>0</v>
      </c>
      <c r="F7" s="28">
        <f t="shared" si="0"/>
        <v>0</v>
      </c>
      <c r="G7" s="28">
        <f t="shared" si="0"/>
        <v>0</v>
      </c>
      <c r="H7" s="28">
        <f t="shared" si="0"/>
        <v>0</v>
      </c>
      <c r="I7" s="28">
        <f t="shared" si="0"/>
        <v>0</v>
      </c>
      <c r="J7" s="28">
        <f t="shared" si="0"/>
        <v>0</v>
      </c>
      <c r="K7" s="28">
        <f t="shared" si="0"/>
        <v>0</v>
      </c>
      <c r="L7" s="28">
        <f t="shared" si="0"/>
        <v>0</v>
      </c>
      <c r="M7" s="28">
        <f t="shared" si="0"/>
        <v>0</v>
      </c>
      <c r="N7" s="28">
        <f t="shared" si="0"/>
        <v>0</v>
      </c>
    </row>
    <row r="8" spans="1:14" ht="29.25" customHeight="1">
      <c r="A8" s="4">
        <v>1</v>
      </c>
      <c r="B8" s="4" t="s">
        <v>86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</row>
    <row r="9" spans="1:14" ht="15">
      <c r="A9" s="13"/>
      <c r="B9" s="14">
        <v>2015</v>
      </c>
      <c r="C9" s="35">
        <f>'перечень МКД'!N11</f>
        <v>2800.7</v>
      </c>
      <c r="D9" s="35">
        <f>'перечень МКД'!Q11</f>
        <v>110</v>
      </c>
      <c r="E9" s="28">
        <f>E10</f>
        <v>0</v>
      </c>
      <c r="F9" s="28">
        <v>0</v>
      </c>
      <c r="G9" s="28">
        <v>0</v>
      </c>
      <c r="H9" s="28">
        <v>4</v>
      </c>
      <c r="I9" s="28">
        <v>4</v>
      </c>
      <c r="J9" s="28">
        <f>J10</f>
        <v>0</v>
      </c>
      <c r="K9" s="36">
        <v>0</v>
      </c>
      <c r="L9" s="37">
        <v>0</v>
      </c>
      <c r="M9" s="31">
        <f>'перечень МКД'!V11</f>
        <v>4770000</v>
      </c>
      <c r="N9" s="31">
        <f>L9+M9</f>
        <v>4770000</v>
      </c>
    </row>
    <row r="10" spans="1:14" ht="24.75" customHeight="1">
      <c r="A10" s="4">
        <v>1</v>
      </c>
      <c r="B10" s="4" t="s">
        <v>83</v>
      </c>
      <c r="C10" s="35">
        <v>2800.7</v>
      </c>
      <c r="D10" s="33">
        <f>'перечень МКД'!Q11</f>
        <v>110</v>
      </c>
      <c r="E10" s="29">
        <v>0</v>
      </c>
      <c r="F10" s="29">
        <v>0</v>
      </c>
      <c r="G10" s="29">
        <v>0</v>
      </c>
      <c r="H10" s="29">
        <v>4</v>
      </c>
      <c r="I10" s="29">
        <v>4</v>
      </c>
      <c r="J10" s="29">
        <v>0</v>
      </c>
      <c r="K10" s="36">
        <v>0</v>
      </c>
      <c r="L10" s="37">
        <v>0</v>
      </c>
      <c r="M10" s="31">
        <v>4770000</v>
      </c>
      <c r="N10" s="31">
        <v>4770000</v>
      </c>
    </row>
    <row r="11" spans="1:10" ht="15">
      <c r="A11" s="57" t="s">
        <v>65</v>
      </c>
      <c r="B11" s="57"/>
      <c r="C11" s="57"/>
      <c r="D11" s="57"/>
      <c r="E11" s="57"/>
      <c r="F11" s="57"/>
      <c r="G11" s="57"/>
      <c r="H11" s="57"/>
      <c r="I11" s="57"/>
      <c r="J11" s="57"/>
    </row>
  </sheetData>
  <sheetProtection/>
  <mergeCells count="9">
    <mergeCell ref="A11:J11"/>
    <mergeCell ref="E3:I3"/>
    <mergeCell ref="J3:N3"/>
    <mergeCell ref="F1:N1"/>
    <mergeCell ref="A2:N2"/>
    <mergeCell ref="A3:A5"/>
    <mergeCell ref="B3:B5"/>
    <mergeCell ref="C3:C4"/>
    <mergeCell ref="D3:D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Пчельников И.А.</dc:creator>
  <cp:keywords/>
  <dc:description/>
  <cp:lastModifiedBy>zharova_en</cp:lastModifiedBy>
  <cp:lastPrinted>2016-05-30T07:57:13Z</cp:lastPrinted>
  <dcterms:created xsi:type="dcterms:W3CDTF">2014-04-04T11:20:04Z</dcterms:created>
  <dcterms:modified xsi:type="dcterms:W3CDTF">2016-08-09T11:43:34Z</dcterms:modified>
  <cp:category/>
  <cp:version/>
  <cp:contentType/>
  <cp:contentStatus/>
</cp:coreProperties>
</file>