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<sst xmlns="http://schemas.openxmlformats.org/spreadsheetml/2006/main" count="362" uniqueCount="147">
  <si>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</si>
  <si>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</si>
  <si>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</si>
  <si>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</si>
  <si>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</si>
  <si>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</si>
  <si>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</si>
  <si>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</si>
  <si>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</si>
  <si>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</si>
  <si>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</si>
  <si>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</si>
  <si>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</si>
  <si>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</si>
  <si>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</si>
  <si>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05 5 00 00000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</si>
  <si>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</si>
  <si>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</si>
  <si>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</si>
  <si>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</si>
  <si>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</si>
  <si>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</si>
  <si>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</si>
  <si>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</si>
  <si>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</si>
  <si>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</si>
  <si>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</si>
  <si>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</si>
  <si>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</si>
  <si>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</si>
  <si>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</si>
  <si>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24 1 00 00000</t>
  </si>
  <si>
    <t>24 1 00 00920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</si>
  <si>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</si>
  <si>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</si>
  <si>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</si>
  <si>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</si>
  <si>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</si>
  <si>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</si>
  <si>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</si>
  <si>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30 4 00 00000</t>
  </si>
  <si>
    <t>30 4 00 00920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</si>
  <si>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</si>
  <si>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</si>
  <si>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</si>
  <si>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</si>
  <si>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</si>
  <si>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</si>
  <si>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</si>
  <si>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</si>
  <si>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</si>
  <si>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</si>
  <si>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</si>
  <si>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</si>
  <si>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</si>
  <si>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</si>
  <si>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</si>
  <si>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</si>
  <si>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</si>
  <si>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</si>
  <si>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</si>
  <si>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</si>
  <si>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</si>
  <si>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</si>
  <si>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</si>
  <si>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</si>
  <si>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</si>
  <si>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</si>
  <si>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</si>
  <si>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</si>
  <si>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</si>
  <si>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</si>
  <si>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</si>
  <si>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</si>
  <si>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</si>
  <si>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</si>
  <si>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</si>
  <si>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</si>
  <si>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</si>
  <si>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</si>
  <si>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</si>
  <si>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</si>
  <si>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</si>
  <si>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</si>
  <si>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</si>
  <si>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 xml:space="preserve">                                                                                                                               Администрации ГП "Город Таруса"</t>
  </si>
  <si>
    <t>05 5 00 L4970</t>
  </si>
  <si>
    <t>Субсидия на реализацию мероприятий по подпрограмме "Обеспечение жильем молодых семей"</t>
  </si>
  <si>
    <t>Основное мороприятие "Содержание территории городского поселения город Таруса"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</si>
  <si>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</si>
  <si>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</si>
  <si>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</si>
  <si>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</si>
  <si>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Подпрограмма "Энергосбережение на территории города Тарусы на 2019-2021 годы"</t>
  </si>
  <si>
    <t>Подпрограмма "Уличное освещение территории городского поселения "Город Таруса" на 2019-2021 годы"</t>
  </si>
  <si>
    <t>Мероприятия по улучшению освещения улиц города Таруса</t>
  </si>
  <si>
    <t>110</t>
  </si>
  <si>
    <t>Расходы на выплаты персоналу казенных учреждений</t>
  </si>
  <si>
    <t>54 0 00 00530</t>
  </si>
  <si>
    <t>54 0 00 S0240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</si>
  <si>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</si>
  <si>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</si>
  <si>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                                                                                                                   Приложение № 4 к Постановлению</t>
  </si>
  <si>
    <t>Подпрограмма "Благоустройство территории городского поселения "Город Таруса" на 2019-2021 годы"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</si>
  <si>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</si>
  <si>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</si>
  <si>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</si>
  <si>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Реализация программ формирования современной городской среды (за счет средств областного бюджета)</t>
  </si>
  <si>
    <t>30 4 00 S9111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</si>
  <si>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</si>
  <si>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Социальныое обеспечение и иные выплаты  нселению</t>
  </si>
  <si>
    <t>ности), группам и подгруппам видов расходов классификации расходов бюджета на 2021 год</t>
  </si>
  <si>
    <t>Уточненный план на 2021 год</t>
  </si>
  <si>
    <t>05 2 00 00930</t>
  </si>
  <si>
    <t>Содержание муниципального имущества</t>
  </si>
  <si>
    <t>Подпрограмма "Повышение безопасности дорожного движения в 2021-2025 годах"</t>
  </si>
  <si>
    <t>Подпрограмма "Совершенствование и развитие улично-дорожной ГП "Город Таруса" на период 2021-2025 гг"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</si>
  <si>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</si>
  <si>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</si>
  <si>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</si>
  <si>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31 0 F2 55550</t>
  </si>
  <si>
    <t>31 0 F2 85550</t>
  </si>
  <si>
    <t>69 0 00 00000</t>
  </si>
  <si>
    <t>69 0 F3 67483</t>
  </si>
  <si>
    <t>360</t>
  </si>
  <si>
    <t>69 0 F3 67484</t>
  </si>
  <si>
    <t>69 0 F3 6748S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</si>
  <si>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</si>
  <si>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</si>
  <si>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</si>
  <si>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Субсидия на переселение граждан из аварийного жилищного фонда за счет средств областного бюджета</t>
  </si>
  <si>
    <t>Бюджетные ассигнования в соответствии с Решением Городской Думы ГП "Город Таруса" от 25.06.2021г. № 49</t>
  </si>
  <si>
    <t>54 0 00 00270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</si>
  <si>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</si>
  <si>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Субсидия на реализацию мероприятий по созданию и содержанию мест (площадок) накопления твердых коммунальных отходов</t>
  </si>
  <si>
    <t>05 Г 00 S2122</t>
  </si>
  <si>
    <t>"Об исполнении бюджета ГП "Город Таруса" за 9 месяцев 2021 года"</t>
  </si>
  <si>
    <t>Исполнено на 01.10.21.</t>
  </si>
  <si>
    <t>Средства на обеспечение расходных обязательств муниципальных образований Калужской области</t>
  </si>
  <si>
    <t>Специальные расходы</t>
  </si>
  <si>
    <t>54 0 00 000150</t>
  </si>
  <si>
    <t>880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</si>
  <si>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</si>
  <si>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54 0 00 00560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</si>
  <si>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</si>
  <si>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 xml:space="preserve">24 2 00 S5000  </t>
  </si>
  <si>
    <t>от 06.10.2021г.  № 231 -П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</si>
</sst>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center" vertical="center" wrapText="1"/>
      <protection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top" wrapText="1" shrinkToFit="1"/>
      <protection/>
    </xf>
    <xf numFmtId="0" fontId="20" fillId="27" borderId="11" xfId="0" applyFont="1" applyFill="1" applyBorder="1" applyAlignment="1">
      <alignment horizontal="justify" vertical="center" wrapText="1"/>
    </xf>
    <xf numFmtId="49" fontId="20" fillId="0" borderId="14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top" wrapText="1"/>
    </xf>
    <xf numFmtId="49" fontId="20" fillId="24" borderId="13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6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>
      <alignment horizontal="center" vertical="center"/>
    </xf>
    <xf numFmtId="4" fontId="20" fillId="29" borderId="11" xfId="0" applyNumberFormat="1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24" borderId="17" xfId="0" applyNumberFormat="1" applyFont="1" applyFill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4" fontId="20" fillId="24" borderId="16" xfId="0" applyNumberFormat="1" applyFont="1" applyFill="1" applyBorder="1" applyAlignment="1" applyProtection="1">
      <alignment horizontal="center" vertical="center" wrapText="1"/>
      <protection/>
    </xf>
    <xf numFmtId="4" fontId="20" fillId="24" borderId="16" xfId="0" applyNumberFormat="1" applyFont="1" applyFill="1" applyBorder="1" applyAlignment="1">
      <alignment horizontal="center" vertical="center"/>
    </xf>
    <xf numFmtId="4" fontId="20" fillId="26" borderId="17" xfId="0" applyNumberFormat="1" applyFont="1" applyFill="1" applyBorder="1" applyAlignment="1">
      <alignment horizontal="center" vertical="center"/>
    </xf>
    <xf numFmtId="4" fontId="20" fillId="24" borderId="17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29" borderId="17" xfId="0" applyNumberFormat="1" applyFont="1" applyFill="1" applyBorder="1" applyAlignment="1" applyProtection="1">
      <alignment horizontal="center" vertical="center" wrapText="1"/>
      <protection/>
    </xf>
    <xf numFmtId="4" fontId="20" fillId="29" borderId="17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2" xfId="0" applyNumberFormat="1" applyFont="1" applyFill="1" applyBorder="1" applyAlignment="1" applyProtection="1">
      <alignment horizontal="center" vertical="center" wrapText="1"/>
      <protection/>
    </xf>
    <xf numFmtId="4" fontId="20" fillId="26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8" borderId="12" xfId="0" applyNumberFormat="1" applyFont="1" applyFill="1" applyBorder="1" applyAlignment="1" applyProtection="1">
      <alignment horizontal="center" vertical="center" wrapText="1"/>
      <protection/>
    </xf>
    <xf numFmtId="4" fontId="20" fillId="28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0" borderId="20" xfId="0" applyNumberFormat="1" applyFont="1" applyBorder="1" applyAlignment="1">
      <alignment horizontal="center" vertical="center"/>
    </xf>
    <xf numFmtId="4" fontId="20" fillId="24" borderId="21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5" xfId="0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7" borderId="11" xfId="0" applyNumberFormat="1" applyFont="1" applyFill="1" applyBorder="1" applyAlignment="1">
      <alignment horizontal="center" vertical="top" wrapText="1"/>
    </xf>
    <xf numFmtId="49" fontId="20" fillId="29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25" borderId="14" xfId="0" applyNumberFormat="1" applyFont="1" applyFill="1" applyBorder="1" applyAlignment="1" applyProtection="1">
      <alignment horizontal="left" vertical="top" wrapText="1" shrinkToFit="1"/>
      <protection/>
    </xf>
    <xf numFmtId="4" fontId="20" fillId="25" borderId="18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27" borderId="11" xfId="0" applyNumberFormat="1" applyFont="1" applyFill="1" applyBorder="1" applyAlignment="1" applyProtection="1">
      <alignment horizontal="center" vertical="top" wrapText="1"/>
      <protection/>
    </xf>
    <xf numFmtId="49" fontId="20" fillId="29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0" fillId="26" borderId="17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/>
    </xf>
    <xf numFmtId="49" fontId="20" fillId="30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 applyProtection="1">
      <alignment horizontal="center" vertical="center" wrapText="1"/>
      <protection/>
    </xf>
    <xf numFmtId="4" fontId="20" fillId="30" borderId="12" xfId="0" applyNumberFormat="1" applyFont="1" applyFill="1" applyBorder="1" applyAlignment="1" applyProtection="1">
      <alignment horizontal="center" vertical="center" wrapText="1"/>
      <protection/>
    </xf>
    <xf numFmtId="49" fontId="20" fillId="31" borderId="10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5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23" xfId="0" applyNumberFormat="1" applyFont="1" applyFill="1" applyBorder="1" applyAlignment="1">
      <alignment horizontal="center" vertical="center" wrapText="1"/>
    </xf>
    <xf numFmtId="4" fontId="20" fillId="29" borderId="15" xfId="0" applyNumberFormat="1" applyFont="1" applyFill="1" applyBorder="1" applyAlignment="1">
      <alignment horizontal="center" vertical="center"/>
    </xf>
    <xf numFmtId="49" fontId="20" fillId="30" borderId="11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49" fontId="20" fillId="32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2" borderId="11" xfId="0" applyNumberFormat="1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4" fontId="20" fillId="31" borderId="12" xfId="0" applyNumberFormat="1" applyFont="1" applyFill="1" applyBorder="1" applyAlignment="1" applyProtection="1">
      <alignment horizontal="center" vertical="center" wrapText="1"/>
      <protection/>
    </xf>
    <xf numFmtId="4" fontId="20" fillId="31" borderId="16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" fontId="20" fillId="33" borderId="18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 applyProtection="1">
      <alignment horizontal="center" vertical="top" wrapText="1"/>
      <protection/>
    </xf>
    <xf numFmtId="49" fontId="20" fillId="24" borderId="24" xfId="0" applyNumberFormat="1" applyFont="1" applyFill="1" applyBorder="1" applyAlignment="1">
      <alignment horizontal="center" vertical="center" wrapText="1"/>
    </xf>
    <xf numFmtId="49" fontId="20" fillId="34" borderId="24" xfId="0" applyNumberFormat="1" applyFont="1" applyFill="1" applyBorder="1" applyAlignment="1">
      <alignment horizontal="center" vertical="center" wrapText="1"/>
    </xf>
    <xf numFmtId="4" fontId="20" fillId="25" borderId="22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left" vertical="top" wrapText="1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left" vertical="top" wrapText="1"/>
    </xf>
    <xf numFmtId="49" fontId="20" fillId="0" borderId="22" xfId="0" applyNumberFormat="1" applyFont="1" applyFill="1" applyBorder="1" applyAlignment="1">
      <alignment horizontal="center" vertical="top" wrapText="1"/>
    </xf>
    <xf numFmtId="49" fontId="20" fillId="0" borderId="22" xfId="0" applyNumberFormat="1" applyFont="1" applyFill="1" applyBorder="1" applyAlignment="1" applyProtection="1">
      <alignment horizontal="center" vertical="top" wrapText="1"/>
      <protection/>
    </xf>
    <xf numFmtId="49" fontId="20" fillId="33" borderId="11" xfId="0" applyNumberFormat="1" applyFont="1" applyFill="1" applyBorder="1" applyAlignment="1">
      <alignment horizontal="left" vertical="top" wrapText="1"/>
    </xf>
    <xf numFmtId="4" fontId="20" fillId="0" borderId="11" xfId="0" applyNumberFormat="1" applyFont="1" applyFill="1" applyBorder="1" applyAlignment="1" applyProtection="1">
      <alignment horizontal="center" vertical="center" wrapText="1"/>
      <protection/>
    </xf>
    <xf numFmtId="4" fontId="20" fillId="33" borderId="11" xfId="0" applyNumberFormat="1" applyFont="1" applyFill="1" applyBorder="1" applyAlignment="1" applyProtection="1">
      <alignment horizontal="center" vertical="center" wrapText="1"/>
      <protection/>
    </xf>
    <xf numFmtId="49" fontId="20" fillId="32" borderId="11" xfId="0" applyNumberFormat="1" applyFont="1" applyFill="1" applyBorder="1" applyAlignment="1" applyProtection="1">
      <alignment horizontal="center" vertical="top" wrapText="1"/>
      <protection/>
    </xf>
    <xf numFmtId="4" fontId="20" fillId="29" borderId="2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6">
      <selection activeCell="E9" sqref="E9"/>
    </sheetView>
  </sheetViews>
  <sheetFormatPr defaultColWidth="9.125" defaultRowHeight="12.75"/>
  <cols>
    <col min="1" max="1" width="35.50390625" style="1" customWidth="1"/>
    <col min="2" max="2" width="11.625" style="99" customWidth="1"/>
    <col min="3" max="3" width="5.50390625" style="111" customWidth="1"/>
    <col min="4" max="4" width="11.125" style="1" customWidth="1"/>
    <col min="5" max="5" width="10.625" style="1" customWidth="1"/>
    <col min="6" max="6" width="10.875" style="1" bestFit="1" customWidth="1"/>
    <col min="7" max="16384" width="9.125" style="1" customWidth="1"/>
  </cols>
  <sheetData>
    <row r="1" spans="1:6" ht="13.5">
      <c r="A1" s="153" t="s">
        <v>102</v>
      </c>
      <c r="B1" s="154"/>
      <c r="C1" s="154"/>
      <c r="D1" s="154"/>
      <c r="E1" s="154"/>
      <c r="F1" s="154"/>
    </row>
    <row r="2" spans="1:6" ht="13.5">
      <c r="A2" s="153" t="s">
        <v>85</v>
      </c>
      <c r="B2" s="154"/>
      <c r="C2" s="154"/>
      <c r="D2" s="154"/>
      <c r="E2" s="154"/>
      <c r="F2" s="154"/>
    </row>
    <row r="3" spans="1:6" ht="13.5">
      <c r="A3" s="153" t="s">
        <v>136</v>
      </c>
      <c r="B3" s="154"/>
      <c r="C3" s="154"/>
      <c r="D3" s="154"/>
      <c r="E3" s="154"/>
      <c r="F3" s="154"/>
    </row>
    <row r="4" spans="1:6" ht="13.5">
      <c r="A4" s="153" t="s">
        <v>146</v>
      </c>
      <c r="B4" s="155"/>
      <c r="C4" s="153"/>
      <c r="D4" s="153"/>
      <c r="E4" s="153"/>
      <c r="F4" s="153"/>
    </row>
    <row r="5" spans="1:6" ht="13.5">
      <c r="A5" s="3" t="s">
        <v>0</v>
      </c>
      <c r="B5" s="90"/>
      <c r="C5" s="110"/>
      <c r="D5" s="2"/>
      <c r="E5" s="2"/>
      <c r="F5" s="2"/>
    </row>
    <row r="6" spans="1:6" ht="13.5">
      <c r="A6" s="3" t="s">
        <v>1</v>
      </c>
      <c r="B6" s="90"/>
      <c r="C6" s="110"/>
      <c r="D6" s="2"/>
      <c r="E6" s="2"/>
      <c r="F6" s="2"/>
    </row>
    <row r="7" spans="1:6" ht="13.5">
      <c r="A7" s="3" t="s">
        <v>111</v>
      </c>
      <c r="B7" s="90"/>
      <c r="C7" s="110"/>
      <c r="D7" s="2"/>
      <c r="E7" s="2"/>
      <c r="F7" s="2"/>
    </row>
    <row r="8" spans="1:6" ht="2.25" customHeight="1">
      <c r="A8" s="2"/>
      <c r="B8" s="90"/>
      <c r="C8" s="110"/>
      <c r="D8" s="2"/>
      <c r="E8" s="2"/>
      <c r="F8" s="2"/>
    </row>
    <row r="9" spans="1:6" ht="128.25" customHeight="1">
      <c r="A9" s="4" t="s">
        <v>2</v>
      </c>
      <c r="B9" s="4" t="s">
        <v>3</v>
      </c>
      <c r="C9" s="4" t="s">
        <v>4</v>
      </c>
      <c r="D9" s="17" t="s">
        <v>131</v>
      </c>
      <c r="E9" s="17" t="s">
        <v>112</v>
      </c>
      <c r="F9" s="17" t="s">
        <v>137</v>
      </c>
    </row>
    <row r="10" spans="1:6" ht="13.5">
      <c r="A10" s="4">
        <v>1</v>
      </c>
      <c r="B10" s="4">
        <v>4</v>
      </c>
      <c r="C10" s="4">
        <v>5</v>
      </c>
      <c r="D10" s="18"/>
      <c r="E10" s="18">
        <v>6</v>
      </c>
      <c r="F10" s="33">
        <v>7</v>
      </c>
    </row>
    <row r="11" spans="1:6" ht="22.5" customHeight="1">
      <c r="A11" s="5" t="s">
        <v>5</v>
      </c>
      <c r="B11" s="19"/>
      <c r="C11" s="19"/>
      <c r="D11" s="50"/>
      <c r="E11" s="50"/>
      <c r="F11" s="51"/>
    </row>
    <row r="12" spans="1:6" ht="45" customHeight="1">
      <c r="A12" s="6" t="s">
        <v>6</v>
      </c>
      <c r="B12" s="20" t="s">
        <v>7</v>
      </c>
      <c r="C12" s="20"/>
      <c r="D12" s="52">
        <f>D13+D17+D21</f>
        <v>28536202.78</v>
      </c>
      <c r="E12" s="52">
        <f>E13+E17+E21</f>
        <v>31057339.42</v>
      </c>
      <c r="F12" s="51">
        <f>F13+F17+F21</f>
        <v>24368099.5</v>
      </c>
    </row>
    <row r="13" spans="1:6" ht="20.25">
      <c r="A13" s="6" t="s">
        <v>8</v>
      </c>
      <c r="B13" s="20" t="s">
        <v>9</v>
      </c>
      <c r="C13" s="20"/>
      <c r="D13" s="52">
        <f aca="true" t="shared" si="0" ref="D13:F15">D14</f>
        <v>1183501.06</v>
      </c>
      <c r="E13" s="52">
        <f t="shared" si="0"/>
        <v>1197070.87</v>
      </c>
      <c r="F13" s="51">
        <f t="shared" si="0"/>
        <v>839812.43</v>
      </c>
    </row>
    <row r="14" spans="1:6" ht="21.75" customHeight="1">
      <c r="A14" s="34" t="s">
        <v>114</v>
      </c>
      <c r="B14" s="117" t="s">
        <v>113</v>
      </c>
      <c r="C14" s="118"/>
      <c r="D14" s="119">
        <f t="shared" si="0"/>
        <v>1183501.06</v>
      </c>
      <c r="E14" s="119">
        <f t="shared" si="0"/>
        <v>1197070.87</v>
      </c>
      <c r="F14" s="121">
        <f t="shared" si="0"/>
        <v>839812.43</v>
      </c>
    </row>
    <row r="15" spans="1:6" ht="33.75" customHeight="1">
      <c r="A15" s="7" t="s">
        <v>11</v>
      </c>
      <c r="B15" s="117" t="s">
        <v>113</v>
      </c>
      <c r="C15" s="118" t="s">
        <v>12</v>
      </c>
      <c r="D15" s="119">
        <f t="shared" si="0"/>
        <v>1183501.06</v>
      </c>
      <c r="E15" s="119">
        <f t="shared" si="0"/>
        <v>1197070.87</v>
      </c>
      <c r="F15" s="121">
        <f t="shared" si="0"/>
        <v>839812.43</v>
      </c>
    </row>
    <row r="16" spans="1:6" ht="33.75" customHeight="1">
      <c r="A16" s="8" t="s">
        <v>13</v>
      </c>
      <c r="B16" s="120" t="s">
        <v>113</v>
      </c>
      <c r="C16" s="22" t="s">
        <v>14</v>
      </c>
      <c r="D16" s="53">
        <v>1183501.06</v>
      </c>
      <c r="E16" s="54">
        <v>1197070.87</v>
      </c>
      <c r="F16" s="55">
        <v>839812.43</v>
      </c>
    </row>
    <row r="17" spans="1:6" ht="37.5" customHeight="1">
      <c r="A17" s="10" t="s">
        <v>106</v>
      </c>
      <c r="B17" s="91" t="s">
        <v>15</v>
      </c>
      <c r="C17" s="20"/>
      <c r="D17" s="52">
        <f aca="true" t="shared" si="1" ref="D17:F19">D18</f>
        <v>6414991.8</v>
      </c>
      <c r="E17" s="52">
        <f t="shared" si="1"/>
        <v>6590745</v>
      </c>
      <c r="F17" s="51">
        <f t="shared" si="1"/>
        <v>6590745</v>
      </c>
    </row>
    <row r="18" spans="1:6" ht="38.25" customHeight="1">
      <c r="A18" s="34" t="s">
        <v>87</v>
      </c>
      <c r="B18" s="91" t="s">
        <v>86</v>
      </c>
      <c r="C18" s="20"/>
      <c r="D18" s="52">
        <f t="shared" si="1"/>
        <v>6414991.8</v>
      </c>
      <c r="E18" s="52">
        <f t="shared" si="1"/>
        <v>6590745</v>
      </c>
      <c r="F18" s="51">
        <f t="shared" si="1"/>
        <v>6590745</v>
      </c>
    </row>
    <row r="19" spans="1:6" ht="26.25" customHeight="1">
      <c r="A19" s="7" t="s">
        <v>16</v>
      </c>
      <c r="B19" s="91" t="s">
        <v>86</v>
      </c>
      <c r="C19" s="21" t="s">
        <v>17</v>
      </c>
      <c r="D19" s="52">
        <f t="shared" si="1"/>
        <v>6414991.8</v>
      </c>
      <c r="E19" s="52">
        <f t="shared" si="1"/>
        <v>6590745</v>
      </c>
      <c r="F19" s="51">
        <f t="shared" si="1"/>
        <v>6590745</v>
      </c>
    </row>
    <row r="20" spans="1:6" ht="24" customHeight="1">
      <c r="A20" s="8" t="s">
        <v>18</v>
      </c>
      <c r="B20" s="92" t="s">
        <v>86</v>
      </c>
      <c r="C20" s="22" t="s">
        <v>19</v>
      </c>
      <c r="D20" s="53">
        <v>6414991.8</v>
      </c>
      <c r="E20" s="54">
        <v>6590745</v>
      </c>
      <c r="F20" s="55">
        <v>6590745</v>
      </c>
    </row>
    <row r="21" spans="1:6" ht="36" customHeight="1">
      <c r="A21" s="6" t="s">
        <v>103</v>
      </c>
      <c r="B21" s="20" t="s">
        <v>20</v>
      </c>
      <c r="C21" s="20"/>
      <c r="D21" s="52">
        <f>D22+D27</f>
        <v>20937709.92</v>
      </c>
      <c r="E21" s="52">
        <f>E22+E27</f>
        <v>23269523.55</v>
      </c>
      <c r="F21" s="51">
        <f>F22+F27</f>
        <v>16937542.07</v>
      </c>
    </row>
    <row r="22" spans="1:6" ht="28.5" customHeight="1">
      <c r="A22" s="6" t="s">
        <v>88</v>
      </c>
      <c r="B22" s="20" t="s">
        <v>22</v>
      </c>
      <c r="C22" s="20"/>
      <c r="D22" s="52">
        <f>D23+D25</f>
        <v>20297593.94</v>
      </c>
      <c r="E22" s="52">
        <f>E23+E25</f>
        <v>22563489.1</v>
      </c>
      <c r="F22" s="51">
        <f>F23+F25</f>
        <v>16727677.95</v>
      </c>
    </row>
    <row r="23" spans="1:6" ht="22.5" customHeight="1">
      <c r="A23" s="40" t="s">
        <v>11</v>
      </c>
      <c r="B23" s="20" t="s">
        <v>22</v>
      </c>
      <c r="C23" s="20" t="s">
        <v>12</v>
      </c>
      <c r="D23" s="52">
        <f>D24</f>
        <v>19563693.94</v>
      </c>
      <c r="E23" s="52">
        <f>E24</f>
        <v>21511189.1</v>
      </c>
      <c r="F23" s="51">
        <f>F24</f>
        <v>15675377.95</v>
      </c>
    </row>
    <row r="24" spans="1:6" ht="20.25">
      <c r="A24" s="122" t="s">
        <v>13</v>
      </c>
      <c r="B24" s="123" t="s">
        <v>22</v>
      </c>
      <c r="C24" s="41" t="s">
        <v>14</v>
      </c>
      <c r="D24" s="74">
        <v>19563693.94</v>
      </c>
      <c r="E24" s="66">
        <v>21511189.1</v>
      </c>
      <c r="F24" s="124">
        <v>15675377.95</v>
      </c>
    </row>
    <row r="25" spans="1:6" ht="13.5">
      <c r="A25" s="16" t="s">
        <v>65</v>
      </c>
      <c r="B25" s="87" t="s">
        <v>22</v>
      </c>
      <c r="C25" s="125" t="s">
        <v>66</v>
      </c>
      <c r="D25" s="126">
        <f>D26</f>
        <v>733900</v>
      </c>
      <c r="E25" s="126">
        <f>E26</f>
        <v>1052300</v>
      </c>
      <c r="F25" s="126">
        <f>F26</f>
        <v>1052300</v>
      </c>
    </row>
    <row r="26" spans="1:6" ht="13.5">
      <c r="A26" s="84" t="s">
        <v>52</v>
      </c>
      <c r="B26" s="42" t="s">
        <v>22</v>
      </c>
      <c r="C26" s="42" t="s">
        <v>53</v>
      </c>
      <c r="D26" s="106">
        <v>733900</v>
      </c>
      <c r="E26" s="114">
        <v>1052300</v>
      </c>
      <c r="F26" s="55">
        <v>1052300</v>
      </c>
    </row>
    <row r="27" spans="1:6" ht="38.25" customHeight="1">
      <c r="A27" s="128" t="s">
        <v>134</v>
      </c>
      <c r="B27" s="129" t="s">
        <v>135</v>
      </c>
      <c r="C27" s="129"/>
      <c r="D27" s="126">
        <f aca="true" t="shared" si="2" ref="D27:F28">D28</f>
        <v>640115.98</v>
      </c>
      <c r="E27" s="126">
        <f t="shared" si="2"/>
        <v>706034.45</v>
      </c>
      <c r="F27" s="126">
        <f t="shared" si="2"/>
        <v>209864.12</v>
      </c>
    </row>
    <row r="28" spans="1:6" ht="30.75" customHeight="1">
      <c r="A28" s="37" t="s">
        <v>11</v>
      </c>
      <c r="B28" s="129" t="s">
        <v>135</v>
      </c>
      <c r="C28" s="129" t="s">
        <v>12</v>
      </c>
      <c r="D28" s="126">
        <f t="shared" si="2"/>
        <v>640115.98</v>
      </c>
      <c r="E28" s="126">
        <f t="shared" si="2"/>
        <v>706034.45</v>
      </c>
      <c r="F28" s="126">
        <f t="shared" si="2"/>
        <v>209864.12</v>
      </c>
    </row>
    <row r="29" spans="1:6" ht="34.5" customHeight="1">
      <c r="A29" s="84" t="s">
        <v>13</v>
      </c>
      <c r="B29" s="102" t="s">
        <v>135</v>
      </c>
      <c r="C29" s="102" t="s">
        <v>14</v>
      </c>
      <c r="D29" s="106">
        <v>640115.98</v>
      </c>
      <c r="E29" s="114">
        <v>706034.45</v>
      </c>
      <c r="F29" s="55">
        <v>209864.12</v>
      </c>
    </row>
    <row r="30" spans="1:6" ht="36.75" customHeight="1">
      <c r="A30" s="104" t="s">
        <v>23</v>
      </c>
      <c r="B30" s="97" t="s">
        <v>24</v>
      </c>
      <c r="C30" s="97"/>
      <c r="D30" s="105">
        <f aca="true" t="shared" si="3" ref="D30:F32">D31</f>
        <v>1914336</v>
      </c>
      <c r="E30" s="105">
        <f t="shared" si="3"/>
        <v>1914336</v>
      </c>
      <c r="F30" s="140">
        <f t="shared" si="3"/>
        <v>1223936.86</v>
      </c>
    </row>
    <row r="31" spans="1:6" ht="13.5">
      <c r="A31" s="12" t="s">
        <v>21</v>
      </c>
      <c r="B31" s="25" t="s">
        <v>25</v>
      </c>
      <c r="C31" s="25"/>
      <c r="D31" s="59">
        <f>D32</f>
        <v>1914336</v>
      </c>
      <c r="E31" s="59">
        <f t="shared" si="3"/>
        <v>1914336</v>
      </c>
      <c r="F31" s="60">
        <f t="shared" si="3"/>
        <v>1223936.86</v>
      </c>
    </row>
    <row r="32" spans="1:6" ht="27.75" customHeight="1">
      <c r="A32" s="11" t="s">
        <v>11</v>
      </c>
      <c r="B32" s="25" t="s">
        <v>25</v>
      </c>
      <c r="C32" s="25" t="s">
        <v>12</v>
      </c>
      <c r="D32" s="59">
        <f t="shared" si="3"/>
        <v>1914336</v>
      </c>
      <c r="E32" s="59">
        <f t="shared" si="3"/>
        <v>1914336</v>
      </c>
      <c r="F32" s="60">
        <f t="shared" si="3"/>
        <v>1223936.86</v>
      </c>
    </row>
    <row r="33" spans="1:6" ht="36" customHeight="1">
      <c r="A33" s="8" t="s">
        <v>13</v>
      </c>
      <c r="B33" s="23" t="s">
        <v>25</v>
      </c>
      <c r="C33" s="23" t="s">
        <v>14</v>
      </c>
      <c r="D33" s="56">
        <v>1914336</v>
      </c>
      <c r="E33" s="54">
        <v>1914336</v>
      </c>
      <c r="F33" s="55">
        <v>1223936.86</v>
      </c>
    </row>
    <row r="34" spans="1:6" ht="39.75" customHeight="1">
      <c r="A34" s="11" t="s">
        <v>26</v>
      </c>
      <c r="B34" s="25" t="s">
        <v>27</v>
      </c>
      <c r="C34" s="25"/>
      <c r="D34" s="59">
        <f aca="true" t="shared" si="4" ref="D34:F36">D35</f>
        <v>100000</v>
      </c>
      <c r="E34" s="59">
        <f t="shared" si="4"/>
        <v>100000</v>
      </c>
      <c r="F34" s="60">
        <f t="shared" si="4"/>
        <v>0</v>
      </c>
    </row>
    <row r="35" spans="1:6" ht="13.5">
      <c r="A35" s="12" t="s">
        <v>21</v>
      </c>
      <c r="B35" s="25" t="s">
        <v>28</v>
      </c>
      <c r="C35" s="25"/>
      <c r="D35" s="59">
        <f t="shared" si="4"/>
        <v>100000</v>
      </c>
      <c r="E35" s="59">
        <f t="shared" si="4"/>
        <v>100000</v>
      </c>
      <c r="F35" s="60">
        <f t="shared" si="4"/>
        <v>0</v>
      </c>
    </row>
    <row r="36" spans="1:6" ht="24.75" customHeight="1">
      <c r="A36" s="11" t="s">
        <v>11</v>
      </c>
      <c r="B36" s="25" t="s">
        <v>28</v>
      </c>
      <c r="C36" s="25" t="s">
        <v>12</v>
      </c>
      <c r="D36" s="59">
        <f t="shared" si="4"/>
        <v>100000</v>
      </c>
      <c r="E36" s="59">
        <f t="shared" si="4"/>
        <v>100000</v>
      </c>
      <c r="F36" s="60">
        <f t="shared" si="4"/>
        <v>0</v>
      </c>
    </row>
    <row r="37" spans="1:6" ht="35.25" customHeight="1">
      <c r="A37" s="8" t="s">
        <v>13</v>
      </c>
      <c r="B37" s="23" t="s">
        <v>28</v>
      </c>
      <c r="C37" s="23" t="s">
        <v>14</v>
      </c>
      <c r="D37" s="56">
        <v>100000</v>
      </c>
      <c r="E37" s="54">
        <v>100000</v>
      </c>
      <c r="F37" s="55">
        <v>0</v>
      </c>
    </row>
    <row r="38" spans="1:6" ht="25.5" customHeight="1">
      <c r="A38" s="6" t="s">
        <v>29</v>
      </c>
      <c r="B38" s="20" t="s">
        <v>30</v>
      </c>
      <c r="C38" s="20"/>
      <c r="D38" s="52">
        <f>D39+D45</f>
        <v>5450604</v>
      </c>
      <c r="E38" s="52">
        <f>E39+E45</f>
        <v>6412677.07</v>
      </c>
      <c r="F38" s="51">
        <f>F39+F45</f>
        <v>4868278.67</v>
      </c>
    </row>
    <row r="39" spans="1:6" ht="24.75" customHeight="1">
      <c r="A39" s="6" t="s">
        <v>115</v>
      </c>
      <c r="B39" s="20" t="s">
        <v>31</v>
      </c>
      <c r="C39" s="20"/>
      <c r="D39" s="52">
        <f aca="true" t="shared" si="5" ref="D39:F41">D40</f>
        <v>1180083.6</v>
      </c>
      <c r="E39" s="52">
        <f t="shared" si="5"/>
        <v>1205083.6</v>
      </c>
      <c r="F39" s="51">
        <f t="shared" si="5"/>
        <v>658759.2</v>
      </c>
    </row>
    <row r="40" spans="1:6" ht="27" customHeight="1">
      <c r="A40" s="6" t="s">
        <v>89</v>
      </c>
      <c r="B40" s="20" t="s">
        <v>32</v>
      </c>
      <c r="C40" s="20"/>
      <c r="D40" s="52">
        <f>D41+D43</f>
        <v>1180083.6</v>
      </c>
      <c r="E40" s="52">
        <f>E41+E43</f>
        <v>1205083.6</v>
      </c>
      <c r="F40" s="51">
        <f>F41+F43</f>
        <v>658759.2</v>
      </c>
    </row>
    <row r="41" spans="1:6" ht="28.5" customHeight="1">
      <c r="A41" s="7" t="s">
        <v>11</v>
      </c>
      <c r="B41" s="20" t="s">
        <v>32</v>
      </c>
      <c r="C41" s="21" t="s">
        <v>12</v>
      </c>
      <c r="D41" s="52">
        <f t="shared" si="5"/>
        <v>1180083.6</v>
      </c>
      <c r="E41" s="52">
        <f t="shared" si="5"/>
        <v>1205083.6</v>
      </c>
      <c r="F41" s="51">
        <f t="shared" si="5"/>
        <v>658759.2</v>
      </c>
    </row>
    <row r="42" spans="1:6" ht="20.25">
      <c r="A42" s="8" t="s">
        <v>13</v>
      </c>
      <c r="B42" s="23" t="s">
        <v>32</v>
      </c>
      <c r="C42" s="22" t="s">
        <v>14</v>
      </c>
      <c r="D42" s="53">
        <v>1180083.6</v>
      </c>
      <c r="E42" s="54">
        <v>1205083.6</v>
      </c>
      <c r="F42" s="55">
        <v>658759.2</v>
      </c>
    </row>
    <row r="43" spans="1:6" ht="13.5">
      <c r="A43" s="16" t="s">
        <v>65</v>
      </c>
      <c r="B43" s="20" t="s">
        <v>32</v>
      </c>
      <c r="C43" s="28" t="s">
        <v>66</v>
      </c>
      <c r="D43" s="76">
        <f>D44</f>
        <v>0</v>
      </c>
      <c r="E43" s="76">
        <f>E44</f>
        <v>0</v>
      </c>
      <c r="F43" s="100">
        <f>F44</f>
        <v>0</v>
      </c>
    </row>
    <row r="44" spans="1:6" ht="13.5">
      <c r="A44" s="84" t="s">
        <v>83</v>
      </c>
      <c r="B44" s="23" t="s">
        <v>32</v>
      </c>
      <c r="C44" s="22" t="s">
        <v>82</v>
      </c>
      <c r="D44" s="53">
        <v>0</v>
      </c>
      <c r="E44" s="54">
        <v>0</v>
      </c>
      <c r="F44" s="55">
        <v>0</v>
      </c>
    </row>
    <row r="45" spans="1:6" ht="30">
      <c r="A45" s="6" t="s">
        <v>116</v>
      </c>
      <c r="B45" s="20" t="s">
        <v>33</v>
      </c>
      <c r="C45" s="20"/>
      <c r="D45" s="52">
        <f>D46+D51</f>
        <v>4270520.4</v>
      </c>
      <c r="E45" s="52">
        <f>E46+E51</f>
        <v>5207593.470000001</v>
      </c>
      <c r="F45" s="51">
        <f>F46+F51</f>
        <v>4209519.47</v>
      </c>
    </row>
    <row r="46" spans="1:6" ht="25.5" customHeight="1">
      <c r="A46" s="6" t="s">
        <v>90</v>
      </c>
      <c r="B46" s="20" t="s">
        <v>34</v>
      </c>
      <c r="C46" s="20"/>
      <c r="D46" s="52">
        <f>D47+D49</f>
        <v>4270520.4</v>
      </c>
      <c r="E46" s="52">
        <f>E47+E49</f>
        <v>4168348.91</v>
      </c>
      <c r="F46" s="51">
        <f>F47+F49</f>
        <v>4168348.91</v>
      </c>
    </row>
    <row r="47" spans="1:6" ht="24.75" customHeight="1">
      <c r="A47" s="40" t="s">
        <v>11</v>
      </c>
      <c r="B47" s="87" t="s">
        <v>34</v>
      </c>
      <c r="C47" s="87" t="s">
        <v>12</v>
      </c>
      <c r="D47" s="61">
        <f>D48</f>
        <v>4270520.4</v>
      </c>
      <c r="E47" s="61">
        <f>E48</f>
        <v>4168348.91</v>
      </c>
      <c r="F47" s="116">
        <f>F48</f>
        <v>4168348.91</v>
      </c>
    </row>
    <row r="48" spans="1:6" ht="20.25">
      <c r="A48" s="36" t="s">
        <v>13</v>
      </c>
      <c r="B48" s="42" t="s">
        <v>34</v>
      </c>
      <c r="C48" s="42" t="s">
        <v>14</v>
      </c>
      <c r="D48" s="106">
        <v>4270520.4</v>
      </c>
      <c r="E48" s="114">
        <v>4168348.91</v>
      </c>
      <c r="F48" s="55">
        <v>4168348.91</v>
      </c>
    </row>
    <row r="49" spans="1:6" ht="13.5">
      <c r="A49" s="16" t="s">
        <v>65</v>
      </c>
      <c r="B49" s="87" t="s">
        <v>34</v>
      </c>
      <c r="C49" s="43" t="s">
        <v>66</v>
      </c>
      <c r="D49" s="115">
        <f>D50</f>
        <v>0</v>
      </c>
      <c r="E49" s="115">
        <f>E50</f>
        <v>0</v>
      </c>
      <c r="F49" s="115">
        <f>F50</f>
        <v>0</v>
      </c>
    </row>
    <row r="50" spans="1:6" ht="13.5">
      <c r="A50" s="84" t="s">
        <v>83</v>
      </c>
      <c r="B50" s="42" t="s">
        <v>34</v>
      </c>
      <c r="C50" s="42" t="s">
        <v>82</v>
      </c>
      <c r="D50" s="106">
        <v>0</v>
      </c>
      <c r="E50" s="114">
        <v>0</v>
      </c>
      <c r="F50" s="55">
        <v>0</v>
      </c>
    </row>
    <row r="51" spans="1:6" ht="43.5" customHeight="1">
      <c r="A51" s="128" t="s">
        <v>144</v>
      </c>
      <c r="B51" s="129" t="s">
        <v>145</v>
      </c>
      <c r="C51" s="129"/>
      <c r="D51" s="115">
        <f aca="true" t="shared" si="6" ref="D51:F52">D52</f>
        <v>0</v>
      </c>
      <c r="E51" s="115">
        <f t="shared" si="6"/>
        <v>1039244.56</v>
      </c>
      <c r="F51" s="115">
        <f t="shared" si="6"/>
        <v>41170.56</v>
      </c>
    </row>
    <row r="52" spans="1:6" ht="27.75" customHeight="1">
      <c r="A52" s="37" t="s">
        <v>11</v>
      </c>
      <c r="B52" s="129" t="s">
        <v>145</v>
      </c>
      <c r="C52" s="129" t="s">
        <v>12</v>
      </c>
      <c r="D52" s="115">
        <f t="shared" si="6"/>
        <v>0</v>
      </c>
      <c r="E52" s="115">
        <f t="shared" si="6"/>
        <v>1039244.56</v>
      </c>
      <c r="F52" s="115">
        <f t="shared" si="6"/>
        <v>41170.56</v>
      </c>
    </row>
    <row r="53" spans="1:6" ht="36" customHeight="1">
      <c r="A53" s="84" t="s">
        <v>13</v>
      </c>
      <c r="B53" s="130" t="s">
        <v>145</v>
      </c>
      <c r="C53" s="102" t="s">
        <v>14</v>
      </c>
      <c r="D53" s="106">
        <v>0</v>
      </c>
      <c r="E53" s="114">
        <v>1039244.56</v>
      </c>
      <c r="F53" s="152">
        <v>41170.56</v>
      </c>
    </row>
    <row r="54" spans="1:6" ht="32.25" customHeight="1">
      <c r="A54" s="32" t="s">
        <v>35</v>
      </c>
      <c r="B54" s="39" t="s">
        <v>36</v>
      </c>
      <c r="C54" s="39"/>
      <c r="D54" s="64">
        <f>D55+D59+D68</f>
        <v>7068995.8</v>
      </c>
      <c r="E54" s="64">
        <f>E55+E59+E68</f>
        <v>12084522.850000001</v>
      </c>
      <c r="F54" s="51">
        <f>F55+F59+F68</f>
        <v>5358633.1</v>
      </c>
    </row>
    <row r="55" spans="1:6" ht="12.75" customHeight="1">
      <c r="A55" s="6" t="s">
        <v>37</v>
      </c>
      <c r="B55" s="20" t="s">
        <v>38</v>
      </c>
      <c r="C55" s="20"/>
      <c r="D55" s="52">
        <f>D56</f>
        <v>1090000</v>
      </c>
      <c r="E55" s="52">
        <f>E56</f>
        <v>1438670.72</v>
      </c>
      <c r="F55" s="51">
        <f>F56</f>
        <v>1138978.36</v>
      </c>
    </row>
    <row r="56" spans="1:6" ht="37.5" customHeight="1">
      <c r="A56" s="6" t="s">
        <v>91</v>
      </c>
      <c r="B56" s="20" t="s">
        <v>39</v>
      </c>
      <c r="C56" s="87"/>
      <c r="D56" s="61">
        <f aca="true" t="shared" si="7" ref="D56:F57">D57</f>
        <v>1090000</v>
      </c>
      <c r="E56" s="52">
        <f t="shared" si="7"/>
        <v>1438670.72</v>
      </c>
      <c r="F56" s="51">
        <f t="shared" si="7"/>
        <v>1138978.36</v>
      </c>
    </row>
    <row r="57" spans="1:6" ht="27.75" customHeight="1">
      <c r="A57" s="7" t="s">
        <v>11</v>
      </c>
      <c r="B57" s="46" t="s">
        <v>39</v>
      </c>
      <c r="C57" s="38" t="s">
        <v>12</v>
      </c>
      <c r="D57" s="51">
        <f t="shared" si="7"/>
        <v>1090000</v>
      </c>
      <c r="E57" s="85">
        <f t="shared" si="7"/>
        <v>1438670.72</v>
      </c>
      <c r="F57" s="51">
        <f t="shared" si="7"/>
        <v>1138978.36</v>
      </c>
    </row>
    <row r="58" spans="1:6" ht="35.25" customHeight="1">
      <c r="A58" s="30" t="s">
        <v>13</v>
      </c>
      <c r="B58" s="49" t="s">
        <v>39</v>
      </c>
      <c r="C58" s="47" t="s">
        <v>14</v>
      </c>
      <c r="D58" s="88">
        <v>1090000</v>
      </c>
      <c r="E58" s="86">
        <v>1438670.72</v>
      </c>
      <c r="F58" s="55">
        <v>1138978.36</v>
      </c>
    </row>
    <row r="59" spans="1:6" ht="20.25">
      <c r="A59" s="6" t="s">
        <v>93</v>
      </c>
      <c r="B59" s="46" t="s">
        <v>40</v>
      </c>
      <c r="C59" s="45"/>
      <c r="D59" s="51">
        <f>D60+D65</f>
        <v>2361492.8</v>
      </c>
      <c r="E59" s="63">
        <f>E60+E65</f>
        <v>7341068.23</v>
      </c>
      <c r="F59" s="51">
        <f>F60+F65</f>
        <v>2239430.6</v>
      </c>
    </row>
    <row r="60" spans="1:6" ht="26.25" customHeight="1">
      <c r="A60" s="6" t="s">
        <v>92</v>
      </c>
      <c r="B60" s="20" t="s">
        <v>41</v>
      </c>
      <c r="C60" s="39"/>
      <c r="D60" s="64">
        <f>D61+D63</f>
        <v>420000</v>
      </c>
      <c r="E60" s="64">
        <f>E61+E63</f>
        <v>349684.24</v>
      </c>
      <c r="F60" s="51">
        <f>F61+F63</f>
        <v>349684.24</v>
      </c>
    </row>
    <row r="61" spans="1:6" ht="26.25" customHeight="1">
      <c r="A61" s="7" t="s">
        <v>11</v>
      </c>
      <c r="B61" s="20" t="s">
        <v>41</v>
      </c>
      <c r="C61" s="21" t="s">
        <v>12</v>
      </c>
      <c r="D61" s="52">
        <f>D62</f>
        <v>90000</v>
      </c>
      <c r="E61" s="52">
        <f>E62</f>
        <v>19684.24</v>
      </c>
      <c r="F61" s="51">
        <f>F62</f>
        <v>19684.24</v>
      </c>
    </row>
    <row r="62" spans="1:6" ht="20.25">
      <c r="A62" s="30" t="s">
        <v>13</v>
      </c>
      <c r="B62" s="41" t="s">
        <v>41</v>
      </c>
      <c r="C62" s="35" t="s">
        <v>14</v>
      </c>
      <c r="D62" s="65">
        <v>90000</v>
      </c>
      <c r="E62" s="66">
        <v>19684.24</v>
      </c>
      <c r="F62" s="55">
        <v>19684.24</v>
      </c>
    </row>
    <row r="63" spans="1:6" ht="13.5">
      <c r="A63" s="89" t="s">
        <v>65</v>
      </c>
      <c r="B63" s="87" t="s">
        <v>41</v>
      </c>
      <c r="C63" s="48" t="s">
        <v>66</v>
      </c>
      <c r="D63" s="67">
        <f>D64</f>
        <v>330000</v>
      </c>
      <c r="E63" s="67">
        <f>E64</f>
        <v>330000</v>
      </c>
      <c r="F63" s="58">
        <f>F64</f>
        <v>330000</v>
      </c>
    </row>
    <row r="64" spans="1:6" ht="60" customHeight="1">
      <c r="A64" s="36" t="s">
        <v>101</v>
      </c>
      <c r="B64" s="42" t="s">
        <v>41</v>
      </c>
      <c r="C64" s="47" t="s">
        <v>100</v>
      </c>
      <c r="D64" s="68">
        <v>330000</v>
      </c>
      <c r="E64" s="62">
        <v>330000</v>
      </c>
      <c r="F64" s="55">
        <v>330000</v>
      </c>
    </row>
    <row r="65" spans="1:6" ht="123">
      <c r="A65" s="127" t="s">
        <v>117</v>
      </c>
      <c r="B65" s="43" t="s">
        <v>108</v>
      </c>
      <c r="C65" s="38"/>
      <c r="D65" s="69">
        <f aca="true" t="shared" si="8" ref="D65:F66">D66</f>
        <v>1941492.8</v>
      </c>
      <c r="E65" s="69">
        <f t="shared" si="8"/>
        <v>6991383.99</v>
      </c>
      <c r="F65" s="70">
        <f t="shared" si="8"/>
        <v>1889746.36</v>
      </c>
    </row>
    <row r="66" spans="1:6" ht="27" customHeight="1">
      <c r="A66" s="37" t="s">
        <v>11</v>
      </c>
      <c r="B66" s="94" t="s">
        <v>108</v>
      </c>
      <c r="C66" s="44" t="s">
        <v>12</v>
      </c>
      <c r="D66" s="71">
        <f t="shared" si="8"/>
        <v>1941492.8</v>
      </c>
      <c r="E66" s="71">
        <f t="shared" si="8"/>
        <v>6991383.99</v>
      </c>
      <c r="F66" s="70">
        <f t="shared" si="8"/>
        <v>1889746.36</v>
      </c>
    </row>
    <row r="67" spans="1:6" ht="22.5" customHeight="1">
      <c r="A67" s="84" t="s">
        <v>13</v>
      </c>
      <c r="B67" s="95" t="s">
        <v>108</v>
      </c>
      <c r="C67" s="26" t="s">
        <v>14</v>
      </c>
      <c r="D67" s="72">
        <v>1941492.8</v>
      </c>
      <c r="E67" s="73">
        <v>6991383.99</v>
      </c>
      <c r="F67" s="55">
        <v>1889746.36</v>
      </c>
    </row>
    <row r="68" spans="1:6" ht="41.25" customHeight="1">
      <c r="A68" s="34" t="s">
        <v>94</v>
      </c>
      <c r="B68" s="45" t="s">
        <v>42</v>
      </c>
      <c r="C68" s="45"/>
      <c r="D68" s="63">
        <f aca="true" t="shared" si="9" ref="D68:F70">D69</f>
        <v>3617503</v>
      </c>
      <c r="E68" s="63">
        <f t="shared" si="9"/>
        <v>3304783.9</v>
      </c>
      <c r="F68" s="51">
        <f t="shared" si="9"/>
        <v>1980224.14</v>
      </c>
    </row>
    <row r="69" spans="1:6" ht="25.5" customHeight="1">
      <c r="A69" s="32" t="s">
        <v>95</v>
      </c>
      <c r="B69" s="39" t="s">
        <v>43</v>
      </c>
      <c r="C69" s="39"/>
      <c r="D69" s="64">
        <f t="shared" si="9"/>
        <v>3617503</v>
      </c>
      <c r="E69" s="64">
        <f t="shared" si="9"/>
        <v>3304783.9</v>
      </c>
      <c r="F69" s="51">
        <f t="shared" si="9"/>
        <v>1980224.14</v>
      </c>
    </row>
    <row r="70" spans="1:6" ht="23.25" customHeight="1">
      <c r="A70" s="7" t="s">
        <v>11</v>
      </c>
      <c r="B70" s="20" t="s">
        <v>43</v>
      </c>
      <c r="C70" s="20" t="s">
        <v>12</v>
      </c>
      <c r="D70" s="52">
        <f t="shared" si="9"/>
        <v>3617503</v>
      </c>
      <c r="E70" s="52">
        <f t="shared" si="9"/>
        <v>3304783.9</v>
      </c>
      <c r="F70" s="51">
        <f t="shared" si="9"/>
        <v>1980224.14</v>
      </c>
    </row>
    <row r="71" spans="1:6" ht="33.75" customHeight="1">
      <c r="A71" s="30" t="s">
        <v>13</v>
      </c>
      <c r="B71" s="41" t="s">
        <v>43</v>
      </c>
      <c r="C71" s="41" t="s">
        <v>14</v>
      </c>
      <c r="D71" s="74">
        <v>3617503</v>
      </c>
      <c r="E71" s="66">
        <v>3304783.9</v>
      </c>
      <c r="F71" s="55">
        <v>1980224.14</v>
      </c>
    </row>
    <row r="72" spans="1:6" ht="42" customHeight="1">
      <c r="A72" s="37" t="s">
        <v>119</v>
      </c>
      <c r="B72" s="107" t="s">
        <v>118</v>
      </c>
      <c r="C72" s="107"/>
      <c r="D72" s="83">
        <f>D73+D76</f>
        <v>6632260.24</v>
      </c>
      <c r="E72" s="83">
        <f>E73+E76</f>
        <v>6421885.4</v>
      </c>
      <c r="F72" s="83">
        <f>F73+F76</f>
        <v>1469102.32</v>
      </c>
    </row>
    <row r="73" spans="1:6" ht="52.5" customHeight="1">
      <c r="A73" s="16" t="s">
        <v>104</v>
      </c>
      <c r="B73" s="101" t="s">
        <v>120</v>
      </c>
      <c r="C73" s="101"/>
      <c r="D73" s="83">
        <f aca="true" t="shared" si="10" ref="D73:F74">D74</f>
        <v>1361480.6</v>
      </c>
      <c r="E73" s="112">
        <f t="shared" si="10"/>
        <v>1327598</v>
      </c>
      <c r="F73" s="83">
        <f t="shared" si="10"/>
        <v>1327598</v>
      </c>
    </row>
    <row r="74" spans="1:6" ht="31.5" customHeight="1">
      <c r="A74" s="37" t="s">
        <v>11</v>
      </c>
      <c r="B74" s="101" t="s">
        <v>120</v>
      </c>
      <c r="C74" s="101" t="s">
        <v>12</v>
      </c>
      <c r="D74" s="83">
        <f t="shared" si="10"/>
        <v>1361480.6</v>
      </c>
      <c r="E74" s="112">
        <f t="shared" si="10"/>
        <v>1327598</v>
      </c>
      <c r="F74" s="83">
        <f t="shared" si="10"/>
        <v>1327598</v>
      </c>
    </row>
    <row r="75" spans="1:6" ht="31.5" customHeight="1">
      <c r="A75" s="84" t="s">
        <v>13</v>
      </c>
      <c r="B75" s="102" t="s">
        <v>120</v>
      </c>
      <c r="C75" s="102" t="s">
        <v>14</v>
      </c>
      <c r="D75" s="106">
        <v>1361480.6</v>
      </c>
      <c r="E75" s="62">
        <v>1327598</v>
      </c>
      <c r="F75" s="55">
        <v>1327598</v>
      </c>
    </row>
    <row r="76" spans="1:6" ht="28.5" customHeight="1">
      <c r="A76" s="128" t="s">
        <v>107</v>
      </c>
      <c r="B76" s="129" t="s">
        <v>121</v>
      </c>
      <c r="C76" s="129"/>
      <c r="D76" s="83">
        <f aca="true" t="shared" si="11" ref="D76:F77">D77</f>
        <v>5270779.64</v>
      </c>
      <c r="E76" s="112">
        <f t="shared" si="11"/>
        <v>5094287.4</v>
      </c>
      <c r="F76" s="83">
        <f t="shared" si="11"/>
        <v>141504.32</v>
      </c>
    </row>
    <row r="77" spans="1:6" ht="31.5" customHeight="1">
      <c r="A77" s="37" t="s">
        <v>11</v>
      </c>
      <c r="B77" s="129" t="s">
        <v>121</v>
      </c>
      <c r="C77" s="129" t="s">
        <v>12</v>
      </c>
      <c r="D77" s="83">
        <f t="shared" si="11"/>
        <v>5270779.64</v>
      </c>
      <c r="E77" s="112">
        <f t="shared" si="11"/>
        <v>5094287.4</v>
      </c>
      <c r="F77" s="83">
        <f t="shared" si="11"/>
        <v>141504.32</v>
      </c>
    </row>
    <row r="78" spans="1:6" ht="31.5" customHeight="1">
      <c r="A78" s="84" t="s">
        <v>13</v>
      </c>
      <c r="B78" s="130" t="s">
        <v>121</v>
      </c>
      <c r="C78" s="102" t="s">
        <v>14</v>
      </c>
      <c r="D78" s="106">
        <v>5270779.64</v>
      </c>
      <c r="E78" s="62">
        <v>5094287.4</v>
      </c>
      <c r="F78" s="55">
        <v>141504.32</v>
      </c>
    </row>
    <row r="79" spans="1:6" ht="48.75" customHeight="1">
      <c r="A79" s="141" t="s">
        <v>44</v>
      </c>
      <c r="B79" s="142" t="s">
        <v>45</v>
      </c>
      <c r="C79" s="143"/>
      <c r="D79" s="144">
        <f>D86+D94+D97+D105+D111+D118+D108+D83+D80+D100</f>
        <v>21189098</v>
      </c>
      <c r="E79" s="51">
        <f>E86+E94+E97+E105+E111+E118+E108+E83+E80+E100</f>
        <v>20859376.4</v>
      </c>
      <c r="F79" s="51">
        <f>F86+F94+F97+F105+F111+F118+F108+F83+F80+F100</f>
        <v>9879311.37</v>
      </c>
    </row>
    <row r="80" spans="1:6" ht="24" customHeight="1">
      <c r="A80" s="135" t="s">
        <v>138</v>
      </c>
      <c r="B80" s="107" t="s">
        <v>140</v>
      </c>
      <c r="C80" s="135"/>
      <c r="D80" s="51">
        <f aca="true" t="shared" si="12" ref="D80:F81">D81</f>
        <v>0</v>
      </c>
      <c r="E80" s="51">
        <f t="shared" si="12"/>
        <v>55750</v>
      </c>
      <c r="F80" s="51">
        <f t="shared" si="12"/>
        <v>55750</v>
      </c>
    </row>
    <row r="81" spans="1:6" ht="17.25" customHeight="1">
      <c r="A81" s="135" t="s">
        <v>65</v>
      </c>
      <c r="B81" s="107" t="s">
        <v>140</v>
      </c>
      <c r="C81" s="107" t="s">
        <v>66</v>
      </c>
      <c r="D81" s="51">
        <f t="shared" si="12"/>
        <v>0</v>
      </c>
      <c r="E81" s="51">
        <f t="shared" si="12"/>
        <v>55750</v>
      </c>
      <c r="F81" s="51">
        <f t="shared" si="12"/>
        <v>55750</v>
      </c>
    </row>
    <row r="82" spans="1:6" ht="24" customHeight="1">
      <c r="A82" s="148" t="s">
        <v>139</v>
      </c>
      <c r="B82" s="130" t="s">
        <v>140</v>
      </c>
      <c r="C82" s="130" t="s">
        <v>141</v>
      </c>
      <c r="D82" s="133">
        <v>0</v>
      </c>
      <c r="E82" s="133">
        <v>55750</v>
      </c>
      <c r="F82" s="133">
        <v>55750</v>
      </c>
    </row>
    <row r="83" spans="1:6" ht="77.25" customHeight="1">
      <c r="A83" s="145" t="s">
        <v>133</v>
      </c>
      <c r="B83" s="146" t="s">
        <v>132</v>
      </c>
      <c r="C83" s="147"/>
      <c r="D83" s="64">
        <f aca="true" t="shared" si="13" ref="D83:F84">D84</f>
        <v>3418800</v>
      </c>
      <c r="E83" s="64">
        <f t="shared" si="13"/>
        <v>3418800</v>
      </c>
      <c r="F83" s="113">
        <f t="shared" si="13"/>
        <v>0</v>
      </c>
    </row>
    <row r="84" spans="1:6" ht="29.25" customHeight="1">
      <c r="A84" s="37" t="s">
        <v>11</v>
      </c>
      <c r="B84" s="107" t="s">
        <v>132</v>
      </c>
      <c r="C84" s="134" t="s">
        <v>12</v>
      </c>
      <c r="D84" s="64">
        <f t="shared" si="13"/>
        <v>3418800</v>
      </c>
      <c r="E84" s="64">
        <f t="shared" si="13"/>
        <v>3418800</v>
      </c>
      <c r="F84" s="51">
        <f t="shared" si="13"/>
        <v>0</v>
      </c>
    </row>
    <row r="85" spans="1:6" ht="25.5" customHeight="1">
      <c r="A85" s="84" t="s">
        <v>13</v>
      </c>
      <c r="B85" s="130" t="s">
        <v>132</v>
      </c>
      <c r="C85" s="137" t="s">
        <v>14</v>
      </c>
      <c r="D85" s="136">
        <v>3418800</v>
      </c>
      <c r="E85" s="136">
        <v>3418800</v>
      </c>
      <c r="F85" s="133">
        <v>0</v>
      </c>
    </row>
    <row r="86" spans="1:6" ht="12" customHeight="1">
      <c r="A86" s="10" t="s">
        <v>46</v>
      </c>
      <c r="B86" s="25" t="s">
        <v>47</v>
      </c>
      <c r="C86" s="20"/>
      <c r="D86" s="52">
        <f>D87+D89+D91</f>
        <v>10853858</v>
      </c>
      <c r="E86" s="52">
        <f>E87+E89+E91</f>
        <v>10853858</v>
      </c>
      <c r="F86" s="51">
        <f>F87+F89+F91</f>
        <v>7335263.18</v>
      </c>
    </row>
    <row r="87" spans="1:6" ht="60.75" customHeight="1">
      <c r="A87" s="7" t="s">
        <v>48</v>
      </c>
      <c r="B87" s="25" t="s">
        <v>47</v>
      </c>
      <c r="C87" s="21" t="s">
        <v>49</v>
      </c>
      <c r="D87" s="52">
        <f>D88</f>
        <v>8401302</v>
      </c>
      <c r="E87" s="52">
        <f>E88</f>
        <v>8401302</v>
      </c>
      <c r="F87" s="51">
        <f>F88</f>
        <v>6304293.95</v>
      </c>
    </row>
    <row r="88" spans="1:6" ht="24.75" customHeight="1">
      <c r="A88" s="8" t="s">
        <v>50</v>
      </c>
      <c r="B88" s="23" t="s">
        <v>47</v>
      </c>
      <c r="C88" s="22" t="s">
        <v>51</v>
      </c>
      <c r="D88" s="53">
        <v>8401302</v>
      </c>
      <c r="E88" s="54">
        <v>8401302</v>
      </c>
      <c r="F88" s="55">
        <v>6304293.95</v>
      </c>
    </row>
    <row r="89" spans="1:6" ht="24.75" customHeight="1">
      <c r="A89" s="7" t="s">
        <v>11</v>
      </c>
      <c r="B89" s="25" t="s">
        <v>47</v>
      </c>
      <c r="C89" s="27" t="s">
        <v>12</v>
      </c>
      <c r="D89" s="59">
        <f>D90</f>
        <v>2227556</v>
      </c>
      <c r="E89" s="59">
        <f>E90</f>
        <v>2227556</v>
      </c>
      <c r="F89" s="60">
        <f>F90</f>
        <v>943426.23</v>
      </c>
    </row>
    <row r="90" spans="1:6" ht="20.25">
      <c r="A90" s="8" t="s">
        <v>13</v>
      </c>
      <c r="B90" s="23" t="s">
        <v>47</v>
      </c>
      <c r="C90" s="22" t="s">
        <v>14</v>
      </c>
      <c r="D90" s="53">
        <v>2227556</v>
      </c>
      <c r="E90" s="75">
        <v>2227556</v>
      </c>
      <c r="F90" s="55">
        <v>943426.23</v>
      </c>
    </row>
    <row r="91" spans="1:6" s="14" customFormat="1" ht="13.5">
      <c r="A91" s="13" t="s">
        <v>65</v>
      </c>
      <c r="B91" s="25" t="s">
        <v>47</v>
      </c>
      <c r="C91" s="28" t="s">
        <v>66</v>
      </c>
      <c r="D91" s="77">
        <f>D92+D93</f>
        <v>225000</v>
      </c>
      <c r="E91" s="77">
        <f>E92+E93</f>
        <v>225000</v>
      </c>
      <c r="F91" s="78">
        <f>F92+F93</f>
        <v>87543</v>
      </c>
    </row>
    <row r="92" spans="1:6" s="14" customFormat="1" ht="13.5">
      <c r="A92" s="8" t="s">
        <v>83</v>
      </c>
      <c r="B92" s="96" t="s">
        <v>47</v>
      </c>
      <c r="C92" s="22" t="s">
        <v>82</v>
      </c>
      <c r="D92" s="53">
        <v>190000</v>
      </c>
      <c r="E92" s="75">
        <v>190000</v>
      </c>
      <c r="F92" s="55">
        <v>60000</v>
      </c>
    </row>
    <row r="93" spans="1:6" ht="13.5">
      <c r="A93" s="15" t="s">
        <v>52</v>
      </c>
      <c r="B93" s="96" t="s">
        <v>47</v>
      </c>
      <c r="C93" s="29" t="s">
        <v>53</v>
      </c>
      <c r="D93" s="79">
        <v>35000</v>
      </c>
      <c r="E93" s="80">
        <v>35000</v>
      </c>
      <c r="F93" s="55">
        <v>27543</v>
      </c>
    </row>
    <row r="94" spans="1:6" ht="35.25" customHeight="1">
      <c r="A94" s="6" t="s">
        <v>54</v>
      </c>
      <c r="B94" s="91" t="s">
        <v>55</v>
      </c>
      <c r="C94" s="20"/>
      <c r="D94" s="52">
        <f aca="true" t="shared" si="14" ref="D94:F95">D95</f>
        <v>825028</v>
      </c>
      <c r="E94" s="52">
        <f t="shared" si="14"/>
        <v>825028</v>
      </c>
      <c r="F94" s="51">
        <f t="shared" si="14"/>
        <v>589443.24</v>
      </c>
    </row>
    <row r="95" spans="1:6" ht="61.5" customHeight="1">
      <c r="A95" s="7" t="s">
        <v>48</v>
      </c>
      <c r="B95" s="91" t="s">
        <v>55</v>
      </c>
      <c r="C95" s="21" t="s">
        <v>49</v>
      </c>
      <c r="D95" s="52">
        <f t="shared" si="14"/>
        <v>825028</v>
      </c>
      <c r="E95" s="52">
        <f t="shared" si="14"/>
        <v>825028</v>
      </c>
      <c r="F95" s="51">
        <f t="shared" si="14"/>
        <v>589443.24</v>
      </c>
    </row>
    <row r="96" spans="1:6" ht="26.25" customHeight="1">
      <c r="A96" s="30" t="s">
        <v>50</v>
      </c>
      <c r="B96" s="41" t="s">
        <v>55</v>
      </c>
      <c r="C96" s="35" t="s">
        <v>51</v>
      </c>
      <c r="D96" s="65">
        <v>825028</v>
      </c>
      <c r="E96" s="66">
        <v>825028</v>
      </c>
      <c r="F96" s="55">
        <v>589443.24</v>
      </c>
    </row>
    <row r="97" spans="1:6" ht="39.75" customHeight="1">
      <c r="A97" s="16" t="s">
        <v>84</v>
      </c>
      <c r="B97" s="93" t="s">
        <v>98</v>
      </c>
      <c r="C97" s="48"/>
      <c r="D97" s="67">
        <f aca="true" t="shared" si="15" ref="D97:F98">D98</f>
        <v>515592</v>
      </c>
      <c r="E97" s="67">
        <f t="shared" si="15"/>
        <v>515592</v>
      </c>
      <c r="F97" s="58">
        <f t="shared" si="15"/>
        <v>343728</v>
      </c>
    </row>
    <row r="98" spans="1:6" ht="58.5" customHeight="1">
      <c r="A98" s="40" t="s">
        <v>48</v>
      </c>
      <c r="B98" s="93" t="s">
        <v>98</v>
      </c>
      <c r="C98" s="48" t="s">
        <v>49</v>
      </c>
      <c r="D98" s="67">
        <f t="shared" si="15"/>
        <v>515592</v>
      </c>
      <c r="E98" s="67">
        <f t="shared" si="15"/>
        <v>515592</v>
      </c>
      <c r="F98" s="58">
        <f t="shared" si="15"/>
        <v>343728</v>
      </c>
    </row>
    <row r="99" spans="1:6" ht="26.25" customHeight="1">
      <c r="A99" s="36" t="s">
        <v>50</v>
      </c>
      <c r="B99" s="42" t="s">
        <v>98</v>
      </c>
      <c r="C99" s="47" t="s">
        <v>51</v>
      </c>
      <c r="D99" s="68">
        <v>515592</v>
      </c>
      <c r="E99" s="62">
        <v>515592</v>
      </c>
      <c r="F99" s="55">
        <v>343728</v>
      </c>
    </row>
    <row r="100" spans="1:6" ht="44.25" customHeight="1">
      <c r="A100" s="128" t="s">
        <v>142</v>
      </c>
      <c r="B100" s="129" t="s">
        <v>143</v>
      </c>
      <c r="C100" s="151"/>
      <c r="D100" s="149">
        <f>D101+D103</f>
        <v>0</v>
      </c>
      <c r="E100" s="149">
        <f>E101+E103</f>
        <v>750000</v>
      </c>
      <c r="F100" s="149">
        <f>F101+F103</f>
        <v>150000</v>
      </c>
    </row>
    <row r="101" spans="1:6" ht="57.75" customHeight="1">
      <c r="A101" s="37" t="s">
        <v>48</v>
      </c>
      <c r="B101" s="129" t="s">
        <v>143</v>
      </c>
      <c r="C101" s="151" t="s">
        <v>49</v>
      </c>
      <c r="D101" s="149">
        <f>D102</f>
        <v>0</v>
      </c>
      <c r="E101" s="149">
        <f>E102</f>
        <v>150000</v>
      </c>
      <c r="F101" s="149">
        <f>F102</f>
        <v>150000</v>
      </c>
    </row>
    <row r="102" spans="1:6" ht="36.75" customHeight="1">
      <c r="A102" s="84" t="s">
        <v>50</v>
      </c>
      <c r="B102" s="130" t="s">
        <v>143</v>
      </c>
      <c r="C102" s="137" t="s">
        <v>51</v>
      </c>
      <c r="D102" s="150">
        <v>0</v>
      </c>
      <c r="E102" s="133">
        <v>150000</v>
      </c>
      <c r="F102" s="133">
        <v>150000</v>
      </c>
    </row>
    <row r="103" spans="1:6" ht="33" customHeight="1">
      <c r="A103" s="37" t="s">
        <v>11</v>
      </c>
      <c r="B103" s="129" t="s">
        <v>143</v>
      </c>
      <c r="C103" s="151" t="s">
        <v>12</v>
      </c>
      <c r="D103" s="149">
        <f>D104</f>
        <v>0</v>
      </c>
      <c r="E103" s="149">
        <f>E104</f>
        <v>600000</v>
      </c>
      <c r="F103" s="149">
        <f>F104</f>
        <v>0</v>
      </c>
    </row>
    <row r="104" spans="1:6" ht="39" customHeight="1">
      <c r="A104" s="84" t="s">
        <v>13</v>
      </c>
      <c r="B104" s="130" t="s">
        <v>143</v>
      </c>
      <c r="C104" s="137" t="s">
        <v>14</v>
      </c>
      <c r="D104" s="88">
        <v>0</v>
      </c>
      <c r="E104" s="114">
        <v>600000</v>
      </c>
      <c r="F104" s="55">
        <v>0</v>
      </c>
    </row>
    <row r="105" spans="1:6" ht="25.5" customHeight="1">
      <c r="A105" s="32" t="s">
        <v>56</v>
      </c>
      <c r="B105" s="97" t="s">
        <v>57</v>
      </c>
      <c r="C105" s="39"/>
      <c r="D105" s="64">
        <f aca="true" t="shared" si="16" ref="D105:F106">D106</f>
        <v>200000</v>
      </c>
      <c r="E105" s="64">
        <f t="shared" si="16"/>
        <v>200000</v>
      </c>
      <c r="F105" s="51">
        <f t="shared" si="16"/>
        <v>0</v>
      </c>
    </row>
    <row r="106" spans="1:6" ht="24.75" customHeight="1">
      <c r="A106" s="7" t="s">
        <v>65</v>
      </c>
      <c r="B106" s="25" t="s">
        <v>57</v>
      </c>
      <c r="C106" s="21" t="s">
        <v>66</v>
      </c>
      <c r="D106" s="52">
        <f t="shared" si="16"/>
        <v>200000</v>
      </c>
      <c r="E106" s="52">
        <f t="shared" si="16"/>
        <v>200000</v>
      </c>
      <c r="F106" s="51">
        <f t="shared" si="16"/>
        <v>0</v>
      </c>
    </row>
    <row r="107" spans="1:6" ht="13.5">
      <c r="A107" s="8" t="s">
        <v>81</v>
      </c>
      <c r="B107" s="23" t="s">
        <v>57</v>
      </c>
      <c r="C107" s="22" t="s">
        <v>80</v>
      </c>
      <c r="D107" s="53">
        <v>200000</v>
      </c>
      <c r="E107" s="54">
        <v>200000</v>
      </c>
      <c r="F107" s="55">
        <v>0</v>
      </c>
    </row>
    <row r="108" spans="1:6" ht="20.25" customHeight="1">
      <c r="A108" s="16" t="s">
        <v>58</v>
      </c>
      <c r="B108" s="107" t="s">
        <v>59</v>
      </c>
      <c r="C108" s="108"/>
      <c r="D108" s="76">
        <f aca="true" t="shared" si="17" ref="D108:F109">D109</f>
        <v>645012</v>
      </c>
      <c r="E108" s="76">
        <f t="shared" si="17"/>
        <v>645012</v>
      </c>
      <c r="F108" s="100">
        <f t="shared" si="17"/>
        <v>483759</v>
      </c>
    </row>
    <row r="109" spans="1:6" ht="13.5">
      <c r="A109" s="16" t="s">
        <v>110</v>
      </c>
      <c r="B109" s="107" t="s">
        <v>59</v>
      </c>
      <c r="C109" s="108" t="s">
        <v>17</v>
      </c>
      <c r="D109" s="76">
        <f t="shared" si="17"/>
        <v>645012</v>
      </c>
      <c r="E109" s="76">
        <f t="shared" si="17"/>
        <v>645012</v>
      </c>
      <c r="F109" s="100">
        <f t="shared" si="17"/>
        <v>483759</v>
      </c>
    </row>
    <row r="110" spans="1:6" ht="20.25">
      <c r="A110" s="84" t="s">
        <v>60</v>
      </c>
      <c r="B110" s="102" t="s">
        <v>59</v>
      </c>
      <c r="C110" s="109" t="s">
        <v>61</v>
      </c>
      <c r="D110" s="53">
        <v>645012</v>
      </c>
      <c r="E110" s="54">
        <v>645012</v>
      </c>
      <c r="F110" s="55">
        <v>483759</v>
      </c>
    </row>
    <row r="111" spans="1:6" ht="13.5">
      <c r="A111" s="6" t="s">
        <v>10</v>
      </c>
      <c r="B111" s="25" t="s">
        <v>62</v>
      </c>
      <c r="C111" s="27"/>
      <c r="D111" s="59">
        <f>D112+D114+D116</f>
        <v>3370808</v>
      </c>
      <c r="E111" s="59">
        <f>E112+E114+E116</f>
        <v>2235336.4</v>
      </c>
      <c r="F111" s="60">
        <f>F112+F114+F116</f>
        <v>921367.95</v>
      </c>
    </row>
    <row r="112" spans="1:6" ht="57.75" customHeight="1">
      <c r="A112" s="7" t="s">
        <v>48</v>
      </c>
      <c r="B112" s="25" t="s">
        <v>62</v>
      </c>
      <c r="C112" s="21" t="s">
        <v>49</v>
      </c>
      <c r="D112" s="59">
        <f>D113</f>
        <v>976898</v>
      </c>
      <c r="E112" s="59">
        <f>E113</f>
        <v>976898</v>
      </c>
      <c r="F112" s="60">
        <f>F113</f>
        <v>181277.95</v>
      </c>
    </row>
    <row r="113" spans="1:6" ht="24.75" customHeight="1">
      <c r="A113" s="15" t="s">
        <v>97</v>
      </c>
      <c r="B113" s="96" t="s">
        <v>62</v>
      </c>
      <c r="C113" s="29" t="s">
        <v>96</v>
      </c>
      <c r="D113" s="79">
        <v>976898</v>
      </c>
      <c r="E113" s="80">
        <v>976898</v>
      </c>
      <c r="F113" s="55">
        <v>181277.95</v>
      </c>
    </row>
    <row r="114" spans="1:6" ht="24.75" customHeight="1">
      <c r="A114" s="11" t="s">
        <v>11</v>
      </c>
      <c r="B114" s="25" t="s">
        <v>62</v>
      </c>
      <c r="C114" s="27" t="s">
        <v>12</v>
      </c>
      <c r="D114" s="59">
        <f>D115</f>
        <v>2307400</v>
      </c>
      <c r="E114" s="59">
        <f>E115</f>
        <v>1085418.4</v>
      </c>
      <c r="F114" s="60">
        <f>F115</f>
        <v>567070</v>
      </c>
    </row>
    <row r="115" spans="1:6" ht="20.25">
      <c r="A115" s="30" t="s">
        <v>13</v>
      </c>
      <c r="B115" s="23" t="s">
        <v>62</v>
      </c>
      <c r="C115" s="22" t="s">
        <v>14</v>
      </c>
      <c r="D115" s="53">
        <v>2307400</v>
      </c>
      <c r="E115" s="54">
        <v>1085418.4</v>
      </c>
      <c r="F115" s="55">
        <v>567070</v>
      </c>
    </row>
    <row r="116" spans="1:6" ht="17.25" customHeight="1">
      <c r="A116" s="128" t="s">
        <v>65</v>
      </c>
      <c r="B116" s="139" t="s">
        <v>62</v>
      </c>
      <c r="C116" s="118" t="s">
        <v>66</v>
      </c>
      <c r="D116" s="119">
        <f>D117</f>
        <v>86510</v>
      </c>
      <c r="E116" s="119">
        <f>E117</f>
        <v>173020</v>
      </c>
      <c r="F116" s="121">
        <f>F117</f>
        <v>173020</v>
      </c>
    </row>
    <row r="117" spans="1:6" ht="21.75" customHeight="1">
      <c r="A117" s="84" t="s">
        <v>52</v>
      </c>
      <c r="B117" s="138" t="s">
        <v>62</v>
      </c>
      <c r="C117" s="22" t="s">
        <v>53</v>
      </c>
      <c r="D117" s="53">
        <v>86510</v>
      </c>
      <c r="E117" s="54">
        <v>173020</v>
      </c>
      <c r="F117" s="55">
        <v>173020</v>
      </c>
    </row>
    <row r="118" spans="1:6" ht="40.5">
      <c r="A118" s="31" t="s">
        <v>109</v>
      </c>
      <c r="B118" s="24" t="s">
        <v>99</v>
      </c>
      <c r="C118" s="28"/>
      <c r="D118" s="57">
        <f aca="true" t="shared" si="18" ref="D118:F119">D119</f>
        <v>1360000</v>
      </c>
      <c r="E118" s="57">
        <f t="shared" si="18"/>
        <v>1360000</v>
      </c>
      <c r="F118" s="58">
        <f t="shared" si="18"/>
        <v>0</v>
      </c>
    </row>
    <row r="119" spans="1:6" ht="20.25">
      <c r="A119" s="11" t="s">
        <v>11</v>
      </c>
      <c r="B119" s="24" t="s">
        <v>99</v>
      </c>
      <c r="C119" s="28" t="s">
        <v>12</v>
      </c>
      <c r="D119" s="57">
        <f t="shared" si="18"/>
        <v>1360000</v>
      </c>
      <c r="E119" s="57">
        <f t="shared" si="18"/>
        <v>1360000</v>
      </c>
      <c r="F119" s="58">
        <f t="shared" si="18"/>
        <v>0</v>
      </c>
    </row>
    <row r="120" spans="1:6" ht="20.25">
      <c r="A120" s="8" t="s">
        <v>13</v>
      </c>
      <c r="B120" s="23" t="s">
        <v>99</v>
      </c>
      <c r="C120" s="22" t="s">
        <v>14</v>
      </c>
      <c r="D120" s="53">
        <v>1360000</v>
      </c>
      <c r="E120" s="66">
        <v>1360000</v>
      </c>
      <c r="F120" s="55">
        <v>0</v>
      </c>
    </row>
    <row r="121" spans="1:6" ht="40.5" customHeight="1">
      <c r="A121" s="34" t="s">
        <v>127</v>
      </c>
      <c r="B121" s="103" t="s">
        <v>122</v>
      </c>
      <c r="C121" s="103"/>
      <c r="D121" s="119">
        <f>D122+D125+D128</f>
        <v>9840953.95</v>
      </c>
      <c r="E121" s="119">
        <f>E122+E125+E128</f>
        <v>9811653.95</v>
      </c>
      <c r="F121" s="121">
        <f>F122+F125+F128</f>
        <v>0</v>
      </c>
    </row>
    <row r="122" spans="1:6" ht="42" customHeight="1">
      <c r="A122" s="34" t="s">
        <v>128</v>
      </c>
      <c r="B122" s="103" t="s">
        <v>123</v>
      </c>
      <c r="C122" s="103"/>
      <c r="D122" s="119">
        <f aca="true" t="shared" si="19" ref="D122:F123">D123</f>
        <v>7248117.77</v>
      </c>
      <c r="E122" s="119">
        <f t="shared" si="19"/>
        <v>9811653.95</v>
      </c>
      <c r="F122" s="121">
        <f t="shared" si="19"/>
        <v>0</v>
      </c>
    </row>
    <row r="123" spans="1:6" ht="13.5">
      <c r="A123" s="37" t="s">
        <v>16</v>
      </c>
      <c r="B123" s="103" t="s">
        <v>123</v>
      </c>
      <c r="C123" s="103" t="s">
        <v>17</v>
      </c>
      <c r="D123" s="119">
        <f t="shared" si="19"/>
        <v>7248117.77</v>
      </c>
      <c r="E123" s="119">
        <f t="shared" si="19"/>
        <v>9811653.95</v>
      </c>
      <c r="F123" s="121">
        <f t="shared" si="19"/>
        <v>0</v>
      </c>
    </row>
    <row r="124" spans="1:6" ht="13.5">
      <c r="A124" s="84" t="s">
        <v>129</v>
      </c>
      <c r="B124" s="102" t="s">
        <v>123</v>
      </c>
      <c r="C124" s="102" t="s">
        <v>124</v>
      </c>
      <c r="D124" s="131">
        <v>7248117.77</v>
      </c>
      <c r="E124" s="132">
        <v>9811653.95</v>
      </c>
      <c r="F124" s="133">
        <v>0</v>
      </c>
    </row>
    <row r="125" spans="1:6" ht="30">
      <c r="A125" s="34" t="s">
        <v>130</v>
      </c>
      <c r="B125" s="101" t="s">
        <v>125</v>
      </c>
      <c r="C125" s="101"/>
      <c r="D125" s="119">
        <f aca="true" t="shared" si="20" ref="D125:F126">D126</f>
        <v>2563536.18</v>
      </c>
      <c r="E125" s="119">
        <f t="shared" si="20"/>
        <v>0</v>
      </c>
      <c r="F125" s="121">
        <f t="shared" si="20"/>
        <v>0</v>
      </c>
    </row>
    <row r="126" spans="1:6" ht="13.5">
      <c r="A126" s="37" t="s">
        <v>16</v>
      </c>
      <c r="B126" s="101" t="s">
        <v>125</v>
      </c>
      <c r="C126" s="103" t="s">
        <v>17</v>
      </c>
      <c r="D126" s="119">
        <f t="shared" si="20"/>
        <v>2563536.18</v>
      </c>
      <c r="E126" s="119">
        <f t="shared" si="20"/>
        <v>0</v>
      </c>
      <c r="F126" s="121">
        <f t="shared" si="20"/>
        <v>0</v>
      </c>
    </row>
    <row r="127" spans="1:6" ht="13.5">
      <c r="A127" s="84" t="s">
        <v>129</v>
      </c>
      <c r="B127" s="102" t="s">
        <v>125</v>
      </c>
      <c r="C127" s="102" t="s">
        <v>124</v>
      </c>
      <c r="D127" s="131">
        <v>2563536.18</v>
      </c>
      <c r="E127" s="132">
        <v>0</v>
      </c>
      <c r="F127" s="133">
        <v>0</v>
      </c>
    </row>
    <row r="128" spans="1:6" ht="34.5" customHeight="1">
      <c r="A128" s="34" t="s">
        <v>105</v>
      </c>
      <c r="B128" s="103" t="s">
        <v>126</v>
      </c>
      <c r="C128" s="103"/>
      <c r="D128" s="119">
        <f aca="true" t="shared" si="21" ref="D128:F129">D129</f>
        <v>29300</v>
      </c>
      <c r="E128" s="119">
        <f t="shared" si="21"/>
        <v>0</v>
      </c>
      <c r="F128" s="121">
        <f t="shared" si="21"/>
        <v>0</v>
      </c>
    </row>
    <row r="129" spans="1:6" ht="13.5">
      <c r="A129" s="37" t="s">
        <v>16</v>
      </c>
      <c r="B129" s="103" t="s">
        <v>126</v>
      </c>
      <c r="C129" s="134" t="s">
        <v>17</v>
      </c>
      <c r="D129" s="119">
        <f t="shared" si="21"/>
        <v>29300</v>
      </c>
      <c r="E129" s="119">
        <f t="shared" si="21"/>
        <v>0</v>
      </c>
      <c r="F129" s="121">
        <f t="shared" si="21"/>
        <v>0</v>
      </c>
    </row>
    <row r="130" spans="1:6" ht="13.5">
      <c r="A130" s="84" t="s">
        <v>129</v>
      </c>
      <c r="B130" s="102" t="s">
        <v>126</v>
      </c>
      <c r="C130" s="109" t="s">
        <v>124</v>
      </c>
      <c r="D130" s="131">
        <v>29300</v>
      </c>
      <c r="E130" s="132">
        <v>0</v>
      </c>
      <c r="F130" s="133">
        <v>0</v>
      </c>
    </row>
    <row r="131" spans="1:6" ht="13.5">
      <c r="A131" s="11" t="s">
        <v>63</v>
      </c>
      <c r="B131" s="25" t="s">
        <v>64</v>
      </c>
      <c r="C131" s="27"/>
      <c r="D131" s="59">
        <f>D132+D135+D138+D141</f>
        <v>2779095</v>
      </c>
      <c r="E131" s="59">
        <f>E132+E135+E138+E141</f>
        <v>2779095</v>
      </c>
      <c r="F131" s="60">
        <f>F132+F135+F138+F141</f>
        <v>2095780</v>
      </c>
    </row>
    <row r="132" spans="1:6" ht="40.5">
      <c r="A132" s="6" t="s">
        <v>67</v>
      </c>
      <c r="B132" s="25" t="s">
        <v>68</v>
      </c>
      <c r="C132" s="20"/>
      <c r="D132" s="52">
        <f aca="true" t="shared" si="22" ref="D132:F133">D133</f>
        <v>315360</v>
      </c>
      <c r="E132" s="52">
        <f t="shared" si="22"/>
        <v>315360</v>
      </c>
      <c r="F132" s="51">
        <f t="shared" si="22"/>
        <v>236520</v>
      </c>
    </row>
    <row r="133" spans="1:6" ht="13.5">
      <c r="A133" s="6" t="s">
        <v>69</v>
      </c>
      <c r="B133" s="25" t="s">
        <v>68</v>
      </c>
      <c r="C133" s="20" t="s">
        <v>70</v>
      </c>
      <c r="D133" s="52">
        <f t="shared" si="22"/>
        <v>315360</v>
      </c>
      <c r="E133" s="52">
        <f t="shared" si="22"/>
        <v>315360</v>
      </c>
      <c r="F133" s="51">
        <f t="shared" si="22"/>
        <v>236520</v>
      </c>
    </row>
    <row r="134" spans="1:6" ht="13.5">
      <c r="A134" s="9" t="s">
        <v>71</v>
      </c>
      <c r="B134" s="23" t="s">
        <v>68</v>
      </c>
      <c r="C134" s="23" t="s">
        <v>72</v>
      </c>
      <c r="D134" s="56">
        <v>315360</v>
      </c>
      <c r="E134" s="54">
        <v>315360</v>
      </c>
      <c r="F134" s="55">
        <v>236520</v>
      </c>
    </row>
    <row r="135" spans="1:6" ht="30">
      <c r="A135" s="12" t="s">
        <v>73</v>
      </c>
      <c r="B135" s="25" t="s">
        <v>74</v>
      </c>
      <c r="C135" s="25"/>
      <c r="D135" s="59">
        <f aca="true" t="shared" si="23" ref="D135:F136">D136</f>
        <v>166000</v>
      </c>
      <c r="E135" s="59">
        <f t="shared" si="23"/>
        <v>166000</v>
      </c>
      <c r="F135" s="60">
        <f t="shared" si="23"/>
        <v>124500</v>
      </c>
    </row>
    <row r="136" spans="1:6" ht="13.5">
      <c r="A136" s="6" t="s">
        <v>69</v>
      </c>
      <c r="B136" s="25" t="s">
        <v>74</v>
      </c>
      <c r="C136" s="25" t="s">
        <v>70</v>
      </c>
      <c r="D136" s="59">
        <f t="shared" si="23"/>
        <v>166000</v>
      </c>
      <c r="E136" s="59">
        <f t="shared" si="23"/>
        <v>166000</v>
      </c>
      <c r="F136" s="60">
        <f t="shared" si="23"/>
        <v>124500</v>
      </c>
    </row>
    <row r="137" spans="1:6" ht="13.5">
      <c r="A137" s="9" t="s">
        <v>71</v>
      </c>
      <c r="B137" s="23" t="s">
        <v>74</v>
      </c>
      <c r="C137" s="23" t="s">
        <v>72</v>
      </c>
      <c r="D137" s="56">
        <v>166000</v>
      </c>
      <c r="E137" s="54">
        <v>166000</v>
      </c>
      <c r="F137" s="55">
        <v>124500</v>
      </c>
    </row>
    <row r="138" spans="1:6" ht="24" customHeight="1">
      <c r="A138" s="6" t="s">
        <v>75</v>
      </c>
      <c r="B138" s="25" t="s">
        <v>76</v>
      </c>
      <c r="C138" s="20"/>
      <c r="D138" s="52">
        <f aca="true" t="shared" si="24" ref="D138:F139">D139</f>
        <v>45836</v>
      </c>
      <c r="E138" s="52">
        <f t="shared" si="24"/>
        <v>45836</v>
      </c>
      <c r="F138" s="51">
        <f t="shared" si="24"/>
        <v>45836</v>
      </c>
    </row>
    <row r="139" spans="1:6" ht="13.5">
      <c r="A139" s="6" t="s">
        <v>69</v>
      </c>
      <c r="B139" s="25" t="s">
        <v>76</v>
      </c>
      <c r="C139" s="20" t="s">
        <v>70</v>
      </c>
      <c r="D139" s="52">
        <f t="shared" si="24"/>
        <v>45836</v>
      </c>
      <c r="E139" s="52">
        <f t="shared" si="24"/>
        <v>45836</v>
      </c>
      <c r="F139" s="51">
        <f t="shared" si="24"/>
        <v>45836</v>
      </c>
    </row>
    <row r="140" spans="1:6" ht="13.5">
      <c r="A140" s="9" t="s">
        <v>71</v>
      </c>
      <c r="B140" s="23" t="s">
        <v>76</v>
      </c>
      <c r="C140" s="23" t="s">
        <v>72</v>
      </c>
      <c r="D140" s="56">
        <v>45836</v>
      </c>
      <c r="E140" s="54">
        <v>45836</v>
      </c>
      <c r="F140" s="55">
        <v>45836</v>
      </c>
    </row>
    <row r="141" spans="1:6" ht="55.5" customHeight="1">
      <c r="A141" s="6" t="s">
        <v>77</v>
      </c>
      <c r="B141" s="25" t="s">
        <v>78</v>
      </c>
      <c r="C141" s="20"/>
      <c r="D141" s="52">
        <f aca="true" t="shared" si="25" ref="D141:F142">D142</f>
        <v>2251899</v>
      </c>
      <c r="E141" s="52">
        <f t="shared" si="25"/>
        <v>2251899</v>
      </c>
      <c r="F141" s="51">
        <f t="shared" si="25"/>
        <v>1688924</v>
      </c>
    </row>
    <row r="142" spans="1:6" ht="13.5">
      <c r="A142" s="6" t="s">
        <v>69</v>
      </c>
      <c r="B142" s="25" t="s">
        <v>78</v>
      </c>
      <c r="C142" s="20" t="s">
        <v>70</v>
      </c>
      <c r="D142" s="52">
        <f t="shared" si="25"/>
        <v>2251899</v>
      </c>
      <c r="E142" s="52">
        <f t="shared" si="25"/>
        <v>2251899</v>
      </c>
      <c r="F142" s="51">
        <f t="shared" si="25"/>
        <v>1688924</v>
      </c>
    </row>
    <row r="143" spans="1:6" ht="13.5">
      <c r="A143" s="9" t="s">
        <v>71</v>
      </c>
      <c r="B143" s="23" t="s">
        <v>78</v>
      </c>
      <c r="C143" s="23" t="s">
        <v>72</v>
      </c>
      <c r="D143" s="56">
        <v>2251899</v>
      </c>
      <c r="E143" s="54">
        <v>2251899</v>
      </c>
      <c r="F143" s="55">
        <v>1688924</v>
      </c>
    </row>
    <row r="144" spans="1:6" ht="13.5">
      <c r="A144" s="5" t="s">
        <v>79</v>
      </c>
      <c r="B144" s="25"/>
      <c r="C144" s="20"/>
      <c r="D144" s="81">
        <f>D12+D30+D34+D38+D72+D79+D131+D54+D121</f>
        <v>83511545.77000001</v>
      </c>
      <c r="E144" s="81">
        <f>E12+E30+E34+E38+E72+E79+E131+E54+E121</f>
        <v>91440886.08999999</v>
      </c>
      <c r="F144" s="82">
        <f>F12+F30+F34+F38+F72+F79+F131+F54+F121</f>
        <v>49263141.82</v>
      </c>
    </row>
    <row r="145" spans="2:6" ht="13.5">
      <c r="B145" s="98"/>
      <c r="F145" s="2"/>
    </row>
    <row r="146" spans="2:6" ht="13.5">
      <c r="B146" s="98"/>
      <c r="F146" s="2"/>
    </row>
    <row r="147" spans="2:6" ht="11.25" customHeight="1">
      <c r="B147" s="98"/>
      <c r="F147" s="2"/>
    </row>
    <row r="148" ht="13.5">
      <c r="F148" s="2"/>
    </row>
    <row r="149" ht="13.5">
      <c r="F149" s="2"/>
    </row>
    <row r="150" ht="12.75" customHeight="1">
      <c r="F150" s="2"/>
    </row>
    <row r="151" ht="12" customHeight="1">
      <c r="F151" s="2"/>
    </row>
    <row r="152" ht="13.5">
      <c r="F152" s="2"/>
    </row>
    <row r="153" ht="13.5">
      <c r="F153" s="2"/>
    </row>
    <row r="154" ht="13.5">
      <c r="F154" s="2"/>
    </row>
    <row r="155" ht="11.25" customHeight="1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2" customHeight="1">
      <c r="F160" s="2"/>
    </row>
    <row r="161" ht="13.5">
      <c r="F161" s="2"/>
    </row>
    <row r="162" ht="13.5">
      <c r="F162" s="2"/>
    </row>
    <row r="163" ht="13.5">
      <c r="F163" s="2"/>
    </row>
    <row r="164" ht="12.75" customHeight="1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1.25" customHeight="1">
      <c r="F169" s="2"/>
    </row>
    <row r="170" ht="13.5">
      <c r="F170" s="2"/>
    </row>
    <row r="171" ht="13.5">
      <c r="F171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2021-10-06T11:05:41Z</cp:lastPrinted>
  <dcterms:modified xsi:type="dcterms:W3CDTF">2021-10-06T11:05:43Z</dcterms:modified>
  <cp:category/>
  <cp:version/>
  <cp:contentType/>
  <cp:contentStatus/>
</cp:coreProperties>
</file>