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<sst xmlns="http://schemas.openxmlformats.org/spreadsheetml/2006/main" count="572" uniqueCount="181">
  <si>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</si>
  <si>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</si>
  <si>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</si>
  <si>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</si>
  <si>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</si>
  <si>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</si>
  <si>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</si>
  <si>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</si>
  <si>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</si>
  <si>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</si>
  <si>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</si>
  <si>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</si>
  <si>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</si>
  <si>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</si>
  <si>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</si>
  <si>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</si>
  <si>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</si>
  <si>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</si>
  <si>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</si>
  <si>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</si>
  <si>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</si>
  <si>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</si>
  <si>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</si>
  <si>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</si>
  <si>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</si>
  <si>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</si>
  <si>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</si>
  <si>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</si>
  <si>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</si>
  <si>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</si>
  <si>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</si>
  <si>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</si>
  <si>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</si>
  <si>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</si>
  <si>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</si>
  <si>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</si>
  <si>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</si>
  <si>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</si>
  <si>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</si>
  <si>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</si>
  <si>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</si>
  <si>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</si>
  <si>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</si>
  <si>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</si>
  <si>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</si>
  <si>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</si>
  <si>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</si>
  <si>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</si>
  <si>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</si>
  <si>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</si>
  <si>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</si>
  <si>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</si>
  <si>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</si>
  <si>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</si>
  <si>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</si>
  <si>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</si>
  <si>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</si>
  <si>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</si>
  <si>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</si>
  <si>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</si>
  <si>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</si>
  <si>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</si>
  <si>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</si>
  <si>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</si>
  <si>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</si>
  <si>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</si>
  <si>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</si>
  <si>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</si>
  <si>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</si>
  <si>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</si>
  <si>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</si>
  <si>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</si>
  <si>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</si>
  <si>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</si>
  <si>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</si>
  <si>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</si>
  <si>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</si>
  <si>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</si>
  <si>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</si>
  <si>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</si>
  <si>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</si>
  <si>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</si>
  <si>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30 6 00 00000</t>
  </si>
  <si>
    <t>05 Г 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</si>
  <si>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</si>
  <si>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</si>
  <si>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</si>
  <si>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</si>
  <si>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</si>
  <si>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</si>
  <si>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</si>
  <si>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</si>
  <si>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</si>
  <si>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30 2 00 00920</t>
  </si>
  <si>
    <t>30 4 00 00920</t>
  </si>
  <si>
    <t>30 6 00 00920</t>
  </si>
  <si>
    <t>05 Г 00 00920</t>
  </si>
  <si>
    <t>05 Г 0 000920</t>
  </si>
  <si>
    <t>055 00 00000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</si>
  <si>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</si>
  <si>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</si>
  <si>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</si>
  <si>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</si>
  <si>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</si>
  <si>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</si>
  <si>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</si>
  <si>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</si>
  <si>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</si>
  <si>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</si>
  <si>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</si>
  <si>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</si>
  <si>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</si>
  <si>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</si>
  <si>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</si>
  <si>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11 0 00 00920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</si>
  <si>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</si>
  <si>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</si>
  <si>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</si>
  <si>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</si>
  <si>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</si>
  <si>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</si>
  <si>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</si>
  <si>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</si>
  <si>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</si>
  <si>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</si>
  <si>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Исполнение судебных актов</t>
  </si>
  <si>
    <t>Мероприятия. напрвленные на энергосбережение и повышение энегоэффективности</t>
  </si>
  <si>
    <t>Стимулирование руководителей исполнительно-распорядительных органов муниципальных образований области</t>
  </si>
  <si>
    <t>830</t>
  </si>
  <si>
    <t>Субсидия на реализацию мероприятий по подпрограмме "Обеспечение жильем молодых семей"</t>
  </si>
  <si>
    <t>05 5 00 L4970</t>
  </si>
  <si>
    <t>Администрации ГП "Город Таруса"</t>
  </si>
  <si>
    <t>Расходы на выплаты персоналу казенных учреждений</t>
  </si>
  <si>
    <t>Основное мороприятие"Восстановление и развитие эксплутационно-технического состояния объектов</t>
  </si>
  <si>
    <t>Подпрограмма "Уличное освещение территории городского поселения "Город Таруса" на 2019-2021 годы"</t>
  </si>
  <si>
    <t>Мероприятия по улучшению освещения улиц города Таруса</t>
  </si>
  <si>
    <t>Основное мороприятие "Содержание территории городского поселения город Таруса"</t>
  </si>
  <si>
    <t>110</t>
  </si>
  <si>
    <t>54 0 00 00530</t>
  </si>
  <si>
    <t>54 0 00 S0240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</si>
  <si>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</si>
  <si>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</si>
  <si>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Подпрограмма "Энергосбережение на территории города Тарусы на 2019-2021 годы"</t>
  </si>
  <si>
    <t>Подпрограмма "Благоустройство территории городского поселения "Город Таруса" на 2019-2021 годы"</t>
  </si>
  <si>
    <t>Приложение № 3 к Постановлению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</si>
  <si>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</si>
  <si>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05 2 00 00000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</si>
  <si>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</si>
  <si>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</si>
  <si>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Реализация программ формирования современной городской среды (за счет средств областного бюджета)</t>
  </si>
  <si>
    <t>30 4 00 S9111</t>
  </si>
  <si>
    <t>"Об исполнении бюджета ГП "Город Таруса" за 1 квартал 2021 года"</t>
  </si>
  <si>
    <t>ности), группам и подгруппам видов расходов классификации расходов бюджета на 2021 год</t>
  </si>
  <si>
    <t>Бюджетные ассигнования в соответствии с Решением Городской Думы ГП "Город Таруса" от 18.12.2020г. № 24</t>
  </si>
  <si>
    <t>Уточненный план на 2021 год</t>
  </si>
  <si>
    <t>Исполнено на 01.04.21.</t>
  </si>
  <si>
    <t>Защита населения и территории от чрезвычайных ситуаций природного и техногенного характера, пожарная безопасность</t>
  </si>
  <si>
    <t>Содержание муниципального имущества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</si>
  <si>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</si>
  <si>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</si>
  <si>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</si>
  <si>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Субсидия на переселение граждан из аварийного жилищного фонда за счет средств областного бюджета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</si>
  <si>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</si>
  <si>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Подпрограмма "Капитальный ремонт и содержание муниципального жилищного фонда</t>
  </si>
  <si>
    <t>Муниципальная программа "Формирование современной городской среды в городском поселении "Город Таруса" на 2019-2024гг"</t>
  </si>
  <si>
    <t>Охрана семьи и детства</t>
  </si>
  <si>
    <t>Подпрограмма "Обеспечение жильем молодых семей в муниципальном образовании городское поселение "Город Таруса" на 2021-2025годы "</t>
  </si>
  <si>
    <t>03 10</t>
  </si>
  <si>
    <t>05 2 00 00930</t>
  </si>
  <si>
    <t>69 0 00 00000</t>
  </si>
  <si>
    <t>69 0 F3 67483</t>
  </si>
  <si>
    <t>360</t>
  </si>
  <si>
    <t>69 0 F3 67484</t>
  </si>
  <si>
    <t>69 0 F3 6748S</t>
  </si>
  <si>
    <t>31 0 00 00000</t>
  </si>
  <si>
    <t>31 0 F2 55550</t>
  </si>
  <si>
    <t>31 0 F2 85550</t>
  </si>
  <si>
    <t>10 04</t>
  </si>
  <si>
    <t>Подпрограмма "Повышение безопасности дорожного движения в 2021-2025 годах"</t>
  </si>
  <si>
    <t>Подпрограмма "Совершенствование и развитие улично-дорожной ГП "Город Таруса" на период 2021-2025 гг"</t>
  </si>
  <si>
    <t>от 13.04.2021г. № 83 -П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</si>
</sst>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tabSelected="1" zoomScalePageLayoutView="0" workbookViewId="0" topLeftCell="A1">
      <selection activeCell="J11" sqref="J11:J12"/>
    </sheetView>
  </sheetViews>
  <sheetFormatPr defaultColWidth="9.125" defaultRowHeight="12.75"/>
  <cols>
    <col min="1" max="1" width="32.50390625" style="1" customWidth="1"/>
    <col min="2" max="2" width="5.375" style="1" customWidth="1"/>
    <col min="3" max="3" width="11.375" style="1" customWidth="1"/>
    <col min="4" max="4" width="3.875" style="1" customWidth="1"/>
    <col min="5" max="5" width="11.875" style="1" customWidth="1"/>
    <col min="6" max="6" width="11.50390625" style="1" customWidth="1"/>
    <col min="7" max="7" width="10.875" style="1" customWidth="1"/>
    <col min="8" max="16384" width="9.125" style="1" customWidth="1"/>
  </cols>
  <sheetData>
    <row r="1" spans="2:7" ht="13.5">
      <c r="B1" s="40" t="s">
        <v>144</v>
      </c>
      <c r="C1" s="41"/>
      <c r="D1" s="41"/>
      <c r="E1" s="41"/>
      <c r="F1" s="41"/>
      <c r="G1" s="41"/>
    </row>
    <row r="2" spans="2:7" ht="13.5">
      <c r="B2" s="40" t="s">
        <v>131</v>
      </c>
      <c r="C2" s="41"/>
      <c r="D2" s="41"/>
      <c r="E2" s="41"/>
      <c r="F2" s="41"/>
      <c r="G2" s="41"/>
    </row>
    <row r="3" spans="2:7" ht="13.5">
      <c r="B3" s="40" t="s">
        <v>151</v>
      </c>
      <c r="C3" s="41"/>
      <c r="D3" s="41"/>
      <c r="E3" s="41"/>
      <c r="F3" s="41"/>
      <c r="G3" s="41"/>
    </row>
    <row r="4" spans="2:7" ht="13.5">
      <c r="B4" s="40" t="s">
        <v>180</v>
      </c>
      <c r="C4" s="40"/>
      <c r="D4" s="40"/>
      <c r="E4" s="40"/>
      <c r="F4" s="40"/>
      <c r="G4" s="40"/>
    </row>
    <row r="5" spans="1:7" ht="13.5">
      <c r="A5" s="2" t="s">
        <v>121</v>
      </c>
      <c r="B5" s="3"/>
      <c r="C5" s="3"/>
      <c r="D5" s="3"/>
      <c r="E5" s="3"/>
      <c r="F5" s="3"/>
      <c r="G5" s="3"/>
    </row>
    <row r="6" spans="1:7" ht="13.5">
      <c r="A6" s="2" t="s">
        <v>122</v>
      </c>
      <c r="B6" s="3"/>
      <c r="C6" s="3"/>
      <c r="D6" s="3"/>
      <c r="E6" s="3"/>
      <c r="F6" s="3"/>
      <c r="G6" s="3"/>
    </row>
    <row r="7" spans="1:7" ht="13.5">
      <c r="A7" s="2" t="s">
        <v>152</v>
      </c>
      <c r="B7" s="3"/>
      <c r="C7" s="3"/>
      <c r="D7" s="3"/>
      <c r="E7" s="3"/>
      <c r="F7" s="3"/>
      <c r="G7" s="3"/>
    </row>
    <row r="8" spans="1:7" ht="6" customHeight="1">
      <c r="A8" s="3"/>
      <c r="B8" s="3"/>
      <c r="C8" s="3"/>
      <c r="D8" s="3"/>
      <c r="E8" s="3"/>
      <c r="F8" s="3"/>
      <c r="G8" s="3"/>
    </row>
    <row r="9" spans="1:7" ht="123.75" customHeight="1">
      <c r="A9" s="4" t="s">
        <v>1</v>
      </c>
      <c r="B9" s="4" t="s">
        <v>67</v>
      </c>
      <c r="C9" s="4" t="s">
        <v>0</v>
      </c>
      <c r="D9" s="4" t="s">
        <v>77</v>
      </c>
      <c r="E9" s="4" t="s">
        <v>153</v>
      </c>
      <c r="F9" s="4" t="s">
        <v>154</v>
      </c>
      <c r="G9" s="4" t="s">
        <v>155</v>
      </c>
    </row>
    <row r="10" spans="1:7" ht="13.5">
      <c r="A10" s="4">
        <v>1</v>
      </c>
      <c r="B10" s="4">
        <v>3</v>
      </c>
      <c r="C10" s="4">
        <v>4</v>
      </c>
      <c r="D10" s="4">
        <v>5</v>
      </c>
      <c r="E10" s="4"/>
      <c r="F10" s="4">
        <v>6</v>
      </c>
      <c r="G10" s="18"/>
    </row>
    <row r="11" spans="1:7" ht="12" customHeight="1">
      <c r="A11" s="5" t="s">
        <v>2</v>
      </c>
      <c r="B11" s="5" t="s">
        <v>11</v>
      </c>
      <c r="C11" s="6"/>
      <c r="D11" s="6"/>
      <c r="E11" s="20">
        <f>E12+E29+E34</f>
        <v>11907446</v>
      </c>
      <c r="F11" s="20">
        <f>F12+F29+F34</f>
        <v>12423038</v>
      </c>
      <c r="G11" s="20">
        <f>G12+G29+G34</f>
        <v>2458987.42</v>
      </c>
    </row>
    <row r="12" spans="1:7" ht="45" customHeight="1">
      <c r="A12" s="6" t="s">
        <v>10</v>
      </c>
      <c r="B12" s="6" t="s">
        <v>12</v>
      </c>
      <c r="C12" s="6"/>
      <c r="D12" s="6"/>
      <c r="E12" s="21">
        <f>E13+E25</f>
        <v>11707446</v>
      </c>
      <c r="F12" s="21">
        <f>F13+F25</f>
        <v>11707446</v>
      </c>
      <c r="G12" s="21">
        <f>G13+G25</f>
        <v>2373055.42</v>
      </c>
    </row>
    <row r="13" spans="1:7" ht="48" customHeight="1">
      <c r="A13" s="8" t="s">
        <v>107</v>
      </c>
      <c r="B13" s="6" t="s">
        <v>12</v>
      </c>
      <c r="C13" s="8" t="s">
        <v>102</v>
      </c>
      <c r="D13" s="6"/>
      <c r="E13" s="21">
        <f>E14+E22</f>
        <v>11678886</v>
      </c>
      <c r="F13" s="21">
        <f>F14+F22</f>
        <v>11678886</v>
      </c>
      <c r="G13" s="21">
        <f>G14+G22</f>
        <v>2344495.42</v>
      </c>
    </row>
    <row r="14" spans="1:7" ht="12" customHeight="1">
      <c r="A14" s="6" t="s">
        <v>4</v>
      </c>
      <c r="B14" s="6" t="s">
        <v>12</v>
      </c>
      <c r="C14" s="6" t="s">
        <v>103</v>
      </c>
      <c r="D14" s="6"/>
      <c r="E14" s="21">
        <f>E15+E17+E19</f>
        <v>10853858</v>
      </c>
      <c r="F14" s="21">
        <f>F15+F17+F19</f>
        <v>10853858</v>
      </c>
      <c r="G14" s="21">
        <f>G15+G17+G19</f>
        <v>2148511.86</v>
      </c>
    </row>
    <row r="15" spans="1:7" ht="57" customHeight="1">
      <c r="A15" s="9" t="s">
        <v>49</v>
      </c>
      <c r="B15" s="6" t="s">
        <v>12</v>
      </c>
      <c r="C15" s="6" t="s">
        <v>103</v>
      </c>
      <c r="D15" s="10" t="s">
        <v>45</v>
      </c>
      <c r="E15" s="21">
        <f>E16</f>
        <v>8401302</v>
      </c>
      <c r="F15" s="21">
        <f>F16</f>
        <v>8401302</v>
      </c>
      <c r="G15" s="21">
        <f>G16</f>
        <v>1893214</v>
      </c>
    </row>
    <row r="16" spans="1:7" ht="26.25" customHeight="1">
      <c r="A16" s="11" t="s">
        <v>50</v>
      </c>
      <c r="B16" s="7" t="s">
        <v>12</v>
      </c>
      <c r="C16" s="7" t="s">
        <v>103</v>
      </c>
      <c r="D16" s="12" t="s">
        <v>46</v>
      </c>
      <c r="E16" s="22">
        <v>8401302</v>
      </c>
      <c r="F16" s="23">
        <v>8401302</v>
      </c>
      <c r="G16" s="23">
        <v>1893214</v>
      </c>
    </row>
    <row r="17" spans="1:7" ht="26.25" customHeight="1">
      <c r="A17" s="9" t="s">
        <v>51</v>
      </c>
      <c r="B17" s="6" t="s">
        <v>12</v>
      </c>
      <c r="C17" s="6" t="s">
        <v>103</v>
      </c>
      <c r="D17" s="10" t="s">
        <v>47</v>
      </c>
      <c r="E17" s="21">
        <f>E18</f>
        <v>2227556</v>
      </c>
      <c r="F17" s="21">
        <f>F18</f>
        <v>2227556</v>
      </c>
      <c r="G17" s="21">
        <f>G18</f>
        <v>255297.86</v>
      </c>
    </row>
    <row r="18" spans="1:7" ht="33.75" customHeight="1">
      <c r="A18" s="11" t="s">
        <v>52</v>
      </c>
      <c r="B18" s="7" t="s">
        <v>12</v>
      </c>
      <c r="C18" s="7" t="s">
        <v>103</v>
      </c>
      <c r="D18" s="12" t="s">
        <v>48</v>
      </c>
      <c r="E18" s="22">
        <v>2227556</v>
      </c>
      <c r="F18" s="23">
        <v>2227556</v>
      </c>
      <c r="G18" s="23">
        <v>255297.86</v>
      </c>
    </row>
    <row r="19" spans="1:7" ht="15" customHeight="1">
      <c r="A19" s="14" t="s">
        <v>75</v>
      </c>
      <c r="B19" s="13" t="s">
        <v>12</v>
      </c>
      <c r="C19" s="6" t="s">
        <v>103</v>
      </c>
      <c r="D19" s="15" t="s">
        <v>73</v>
      </c>
      <c r="E19" s="24">
        <f>E20+E21</f>
        <v>225000</v>
      </c>
      <c r="F19" s="24">
        <f>F20+F21</f>
        <v>225000</v>
      </c>
      <c r="G19" s="24">
        <f>G20+G21</f>
        <v>0</v>
      </c>
    </row>
    <row r="20" spans="1:7" ht="15" customHeight="1">
      <c r="A20" s="11" t="s">
        <v>125</v>
      </c>
      <c r="B20" s="7" t="s">
        <v>12</v>
      </c>
      <c r="C20" s="7" t="s">
        <v>103</v>
      </c>
      <c r="D20" s="12" t="s">
        <v>128</v>
      </c>
      <c r="E20" s="22">
        <v>190000</v>
      </c>
      <c r="F20" s="23">
        <v>190000</v>
      </c>
      <c r="G20" s="23">
        <v>0</v>
      </c>
    </row>
    <row r="21" spans="1:7" ht="21" customHeight="1">
      <c r="A21" s="11" t="s">
        <v>70</v>
      </c>
      <c r="B21" s="7" t="s">
        <v>12</v>
      </c>
      <c r="C21" s="7" t="s">
        <v>103</v>
      </c>
      <c r="D21" s="12" t="s">
        <v>71</v>
      </c>
      <c r="E21" s="22">
        <v>35000</v>
      </c>
      <c r="F21" s="23">
        <v>35000</v>
      </c>
      <c r="G21" s="23">
        <v>0</v>
      </c>
    </row>
    <row r="22" spans="1:7" ht="38.25" customHeight="1">
      <c r="A22" s="6" t="s">
        <v>53</v>
      </c>
      <c r="B22" s="6" t="s">
        <v>12</v>
      </c>
      <c r="C22" s="6" t="s">
        <v>104</v>
      </c>
      <c r="D22" s="6"/>
      <c r="E22" s="21">
        <f aca="true" t="shared" si="0" ref="E22:G23">E23</f>
        <v>825028</v>
      </c>
      <c r="F22" s="21">
        <f t="shared" si="0"/>
        <v>825028</v>
      </c>
      <c r="G22" s="21">
        <f t="shared" si="0"/>
        <v>195983.56</v>
      </c>
    </row>
    <row r="23" spans="1:7" ht="60.75" customHeight="1">
      <c r="A23" s="9" t="s">
        <v>49</v>
      </c>
      <c r="B23" s="6" t="s">
        <v>12</v>
      </c>
      <c r="C23" s="6" t="s">
        <v>104</v>
      </c>
      <c r="D23" s="10" t="s">
        <v>45</v>
      </c>
      <c r="E23" s="21">
        <f t="shared" si="0"/>
        <v>825028</v>
      </c>
      <c r="F23" s="21">
        <f t="shared" si="0"/>
        <v>825028</v>
      </c>
      <c r="G23" s="21">
        <f t="shared" si="0"/>
        <v>195983.56</v>
      </c>
    </row>
    <row r="24" spans="1:7" ht="27" customHeight="1">
      <c r="A24" s="11" t="s">
        <v>50</v>
      </c>
      <c r="B24" s="7" t="s">
        <v>12</v>
      </c>
      <c r="C24" s="7" t="s">
        <v>104</v>
      </c>
      <c r="D24" s="12" t="s">
        <v>46</v>
      </c>
      <c r="E24" s="22">
        <v>825028</v>
      </c>
      <c r="F24" s="23">
        <v>825028</v>
      </c>
      <c r="G24" s="23">
        <v>195983.56</v>
      </c>
    </row>
    <row r="25" spans="1:7" ht="18" customHeight="1">
      <c r="A25" s="6" t="s">
        <v>56</v>
      </c>
      <c r="B25" s="6" t="s">
        <v>12</v>
      </c>
      <c r="C25" s="6" t="s">
        <v>78</v>
      </c>
      <c r="D25" s="6"/>
      <c r="E25" s="21">
        <f aca="true" t="shared" si="1" ref="E25:G27">E26</f>
        <v>28560</v>
      </c>
      <c r="F25" s="21">
        <f t="shared" si="1"/>
        <v>28560</v>
      </c>
      <c r="G25" s="21">
        <f t="shared" si="1"/>
        <v>28560</v>
      </c>
    </row>
    <row r="26" spans="1:7" ht="22.5" customHeight="1">
      <c r="A26" s="6" t="s">
        <v>54</v>
      </c>
      <c r="B26" s="6" t="s">
        <v>12</v>
      </c>
      <c r="C26" s="13" t="s">
        <v>90</v>
      </c>
      <c r="D26" s="6"/>
      <c r="E26" s="21">
        <f t="shared" si="1"/>
        <v>28560</v>
      </c>
      <c r="F26" s="21">
        <f t="shared" si="1"/>
        <v>28560</v>
      </c>
      <c r="G26" s="21">
        <f t="shared" si="1"/>
        <v>28560</v>
      </c>
    </row>
    <row r="27" spans="1:7" ht="13.5" customHeight="1">
      <c r="A27" s="6" t="s">
        <v>55</v>
      </c>
      <c r="B27" s="6" t="s">
        <v>12</v>
      </c>
      <c r="C27" s="13" t="s">
        <v>90</v>
      </c>
      <c r="D27" s="6" t="s">
        <v>44</v>
      </c>
      <c r="E27" s="21">
        <f t="shared" si="1"/>
        <v>28560</v>
      </c>
      <c r="F27" s="21">
        <f t="shared" si="1"/>
        <v>28560</v>
      </c>
      <c r="G27" s="21">
        <f t="shared" si="1"/>
        <v>28560</v>
      </c>
    </row>
    <row r="28" spans="1:7" ht="11.25" customHeight="1">
      <c r="A28" s="7" t="s">
        <v>21</v>
      </c>
      <c r="B28" s="7" t="s">
        <v>12</v>
      </c>
      <c r="C28" s="7" t="s">
        <v>90</v>
      </c>
      <c r="D28" s="7" t="s">
        <v>35</v>
      </c>
      <c r="E28" s="25">
        <v>28560</v>
      </c>
      <c r="F28" s="23">
        <v>28560</v>
      </c>
      <c r="G28" s="23">
        <v>28560</v>
      </c>
    </row>
    <row r="29" spans="1:7" ht="12" customHeight="1">
      <c r="A29" s="6" t="s">
        <v>3</v>
      </c>
      <c r="B29" s="6" t="s">
        <v>13</v>
      </c>
      <c r="C29" s="6"/>
      <c r="D29" s="6"/>
      <c r="E29" s="21">
        <f aca="true" t="shared" si="2" ref="E29:G32">E30</f>
        <v>200000</v>
      </c>
      <c r="F29" s="21">
        <f t="shared" si="2"/>
        <v>200000</v>
      </c>
      <c r="G29" s="21">
        <f t="shared" si="2"/>
        <v>0</v>
      </c>
    </row>
    <row r="30" spans="1:7" ht="48" customHeight="1">
      <c r="A30" s="8" t="s">
        <v>107</v>
      </c>
      <c r="B30" s="6" t="s">
        <v>13</v>
      </c>
      <c r="C30" s="8" t="s">
        <v>102</v>
      </c>
      <c r="D30" s="6"/>
      <c r="E30" s="21">
        <f t="shared" si="2"/>
        <v>200000</v>
      </c>
      <c r="F30" s="21">
        <f t="shared" si="2"/>
        <v>200000</v>
      </c>
      <c r="G30" s="21">
        <f t="shared" si="2"/>
        <v>0</v>
      </c>
    </row>
    <row r="31" spans="1:7" ht="15" customHeight="1">
      <c r="A31" s="6" t="s">
        <v>57</v>
      </c>
      <c r="B31" s="6" t="s">
        <v>13</v>
      </c>
      <c r="C31" s="6" t="s">
        <v>105</v>
      </c>
      <c r="D31" s="6"/>
      <c r="E31" s="21">
        <f>E32</f>
        <v>200000</v>
      </c>
      <c r="F31" s="21">
        <f t="shared" si="2"/>
        <v>200000</v>
      </c>
      <c r="G31" s="21">
        <f t="shared" si="2"/>
        <v>0</v>
      </c>
    </row>
    <row r="32" spans="1:7" ht="16.5" customHeight="1">
      <c r="A32" s="9" t="s">
        <v>75</v>
      </c>
      <c r="B32" s="6" t="s">
        <v>13</v>
      </c>
      <c r="C32" s="6" t="s">
        <v>105</v>
      </c>
      <c r="D32" s="10" t="s">
        <v>73</v>
      </c>
      <c r="E32" s="21">
        <f t="shared" si="2"/>
        <v>200000</v>
      </c>
      <c r="F32" s="21">
        <f t="shared" si="2"/>
        <v>200000</v>
      </c>
      <c r="G32" s="21">
        <f t="shared" si="2"/>
        <v>0</v>
      </c>
    </row>
    <row r="33" spans="1:7" ht="12.75" customHeight="1">
      <c r="A33" s="11" t="s">
        <v>74</v>
      </c>
      <c r="B33" s="7" t="s">
        <v>13</v>
      </c>
      <c r="C33" s="7" t="s">
        <v>105</v>
      </c>
      <c r="D33" s="12" t="s">
        <v>72</v>
      </c>
      <c r="E33" s="22">
        <v>200000</v>
      </c>
      <c r="F33" s="23">
        <v>200000</v>
      </c>
      <c r="G33" s="23">
        <v>0</v>
      </c>
    </row>
    <row r="34" spans="1:7" ht="25.5" customHeight="1">
      <c r="A34" s="9" t="s">
        <v>37</v>
      </c>
      <c r="B34" s="8" t="s">
        <v>36</v>
      </c>
      <c r="C34" s="8"/>
      <c r="D34" s="10"/>
      <c r="E34" s="30">
        <f aca="true" t="shared" si="3" ref="E34:G37">E35</f>
        <v>0</v>
      </c>
      <c r="F34" s="30">
        <f t="shared" si="3"/>
        <v>515592</v>
      </c>
      <c r="G34" s="30">
        <f t="shared" si="3"/>
        <v>85932</v>
      </c>
    </row>
    <row r="35" spans="1:7" ht="54" customHeight="1">
      <c r="A35" s="8" t="s">
        <v>107</v>
      </c>
      <c r="B35" s="8" t="s">
        <v>36</v>
      </c>
      <c r="C35" s="8" t="s">
        <v>102</v>
      </c>
      <c r="D35" s="10"/>
      <c r="E35" s="30">
        <f t="shared" si="3"/>
        <v>0</v>
      </c>
      <c r="F35" s="30">
        <f t="shared" si="3"/>
        <v>515592</v>
      </c>
      <c r="G35" s="30">
        <f t="shared" si="3"/>
        <v>85932</v>
      </c>
    </row>
    <row r="36" spans="1:7" ht="33.75" customHeight="1">
      <c r="A36" s="8" t="s">
        <v>127</v>
      </c>
      <c r="B36" s="8" t="s">
        <v>36</v>
      </c>
      <c r="C36" s="8" t="s">
        <v>138</v>
      </c>
      <c r="D36" s="10"/>
      <c r="E36" s="30">
        <f t="shared" si="3"/>
        <v>0</v>
      </c>
      <c r="F36" s="30">
        <f t="shared" si="3"/>
        <v>515592</v>
      </c>
      <c r="G36" s="30">
        <f t="shared" si="3"/>
        <v>85932</v>
      </c>
    </row>
    <row r="37" spans="1:7" ht="51" customHeight="1">
      <c r="A37" s="9" t="s">
        <v>49</v>
      </c>
      <c r="B37" s="8" t="s">
        <v>36</v>
      </c>
      <c r="C37" s="8" t="s">
        <v>138</v>
      </c>
      <c r="D37" s="10" t="s">
        <v>45</v>
      </c>
      <c r="E37" s="30">
        <f t="shared" si="3"/>
        <v>0</v>
      </c>
      <c r="F37" s="30">
        <f t="shared" si="3"/>
        <v>515592</v>
      </c>
      <c r="G37" s="30">
        <f t="shared" si="3"/>
        <v>85932</v>
      </c>
    </row>
    <row r="38" spans="1:7" ht="27" customHeight="1">
      <c r="A38" s="11" t="s">
        <v>50</v>
      </c>
      <c r="B38" s="33" t="s">
        <v>36</v>
      </c>
      <c r="C38" s="33" t="s">
        <v>138</v>
      </c>
      <c r="D38" s="34" t="s">
        <v>46</v>
      </c>
      <c r="E38" s="35">
        <v>0</v>
      </c>
      <c r="F38" s="36">
        <v>515592</v>
      </c>
      <c r="G38" s="36">
        <v>85932</v>
      </c>
    </row>
    <row r="39" spans="1:7" ht="27" customHeight="1">
      <c r="A39" s="5" t="s">
        <v>40</v>
      </c>
      <c r="B39" s="5" t="s">
        <v>41</v>
      </c>
      <c r="C39" s="5"/>
      <c r="D39" s="5"/>
      <c r="E39" s="20">
        <f>E40+E54</f>
        <v>3882197</v>
      </c>
      <c r="F39" s="20">
        <f>F40+F54</f>
        <v>3882197</v>
      </c>
      <c r="G39" s="20">
        <f>G40+G54</f>
        <v>618417.94</v>
      </c>
    </row>
    <row r="40" spans="1:7" ht="33" customHeight="1">
      <c r="A40" s="6" t="s">
        <v>43</v>
      </c>
      <c r="B40" s="6" t="s">
        <v>42</v>
      </c>
      <c r="C40" s="6"/>
      <c r="D40" s="6"/>
      <c r="E40" s="21">
        <f>E41+E47</f>
        <v>3882197</v>
      </c>
      <c r="F40" s="21">
        <f>F41+F47</f>
        <v>82000</v>
      </c>
      <c r="G40" s="21">
        <f>G41+G47</f>
        <v>0</v>
      </c>
    </row>
    <row r="41" spans="1:7" ht="49.5" customHeight="1">
      <c r="A41" s="6" t="s">
        <v>107</v>
      </c>
      <c r="B41" s="6" t="s">
        <v>42</v>
      </c>
      <c r="C41" s="6" t="s">
        <v>102</v>
      </c>
      <c r="D41" s="6"/>
      <c r="E41" s="21">
        <f>E42</f>
        <v>1464298</v>
      </c>
      <c r="F41" s="21">
        <f>F42</f>
        <v>82000</v>
      </c>
      <c r="G41" s="21">
        <f>G42</f>
        <v>0</v>
      </c>
    </row>
    <row r="42" spans="1:7" ht="25.5" customHeight="1">
      <c r="A42" s="6" t="s">
        <v>108</v>
      </c>
      <c r="B42" s="6" t="s">
        <v>42</v>
      </c>
      <c r="C42" s="6" t="s">
        <v>106</v>
      </c>
      <c r="D42" s="6"/>
      <c r="E42" s="21">
        <f>E43+E45</f>
        <v>1464298</v>
      </c>
      <c r="F42" s="21">
        <f>F43+F45</f>
        <v>82000</v>
      </c>
      <c r="G42" s="21">
        <f>G43+G45</f>
        <v>0</v>
      </c>
    </row>
    <row r="43" spans="1:7" ht="62.25" customHeight="1">
      <c r="A43" s="9" t="s">
        <v>49</v>
      </c>
      <c r="B43" s="6" t="s">
        <v>42</v>
      </c>
      <c r="C43" s="6" t="s">
        <v>106</v>
      </c>
      <c r="D43" s="6" t="s">
        <v>45</v>
      </c>
      <c r="E43" s="21">
        <f>E44</f>
        <v>976898</v>
      </c>
      <c r="F43" s="21">
        <f>F44</f>
        <v>0</v>
      </c>
      <c r="G43" s="21">
        <f>G44</f>
        <v>0</v>
      </c>
    </row>
    <row r="44" spans="1:7" ht="24.75" customHeight="1">
      <c r="A44" s="11" t="s">
        <v>132</v>
      </c>
      <c r="B44" s="7" t="s">
        <v>42</v>
      </c>
      <c r="C44" s="7" t="s">
        <v>106</v>
      </c>
      <c r="D44" s="7" t="s">
        <v>137</v>
      </c>
      <c r="E44" s="25">
        <v>976898</v>
      </c>
      <c r="F44" s="23">
        <v>0</v>
      </c>
      <c r="G44" s="23">
        <v>0</v>
      </c>
    </row>
    <row r="45" spans="1:7" ht="27.75" customHeight="1">
      <c r="A45" s="9" t="s">
        <v>51</v>
      </c>
      <c r="B45" s="6" t="s">
        <v>42</v>
      </c>
      <c r="C45" s="6" t="s">
        <v>106</v>
      </c>
      <c r="D45" s="6" t="s">
        <v>47</v>
      </c>
      <c r="E45" s="21">
        <f>E46</f>
        <v>487400</v>
      </c>
      <c r="F45" s="21">
        <f>F46</f>
        <v>82000</v>
      </c>
      <c r="G45" s="21">
        <f>G46</f>
        <v>0</v>
      </c>
    </row>
    <row r="46" spans="1:7" ht="33.75" customHeight="1">
      <c r="A46" s="11" t="s">
        <v>52</v>
      </c>
      <c r="B46" s="7" t="s">
        <v>42</v>
      </c>
      <c r="C46" s="7" t="s">
        <v>106</v>
      </c>
      <c r="D46" s="7" t="s">
        <v>48</v>
      </c>
      <c r="E46" s="25">
        <v>487400</v>
      </c>
      <c r="F46" s="23">
        <v>82000</v>
      </c>
      <c r="G46" s="23">
        <v>0</v>
      </c>
    </row>
    <row r="47" spans="1:7" ht="15" customHeight="1">
      <c r="A47" s="6" t="s">
        <v>56</v>
      </c>
      <c r="B47" s="6" t="s">
        <v>42</v>
      </c>
      <c r="C47" s="6" t="s">
        <v>78</v>
      </c>
      <c r="D47" s="6"/>
      <c r="E47" s="21">
        <f>E48+E51</f>
        <v>2417899</v>
      </c>
      <c r="F47" s="21">
        <f>F48+F51</f>
        <v>0</v>
      </c>
      <c r="G47" s="21">
        <f>G48+G51</f>
        <v>0</v>
      </c>
    </row>
    <row r="48" spans="1:7" ht="42.75" customHeight="1">
      <c r="A48" s="16" t="s">
        <v>100</v>
      </c>
      <c r="B48" s="6" t="s">
        <v>42</v>
      </c>
      <c r="C48" s="6" t="s">
        <v>99</v>
      </c>
      <c r="D48" s="6"/>
      <c r="E48" s="21">
        <f aca="true" t="shared" si="4" ref="E48:G49">E49</f>
        <v>166000</v>
      </c>
      <c r="F48" s="21">
        <f t="shared" si="4"/>
        <v>0</v>
      </c>
      <c r="G48" s="21">
        <f t="shared" si="4"/>
        <v>0</v>
      </c>
    </row>
    <row r="49" spans="1:7" ht="15" customHeight="1">
      <c r="A49" s="6" t="s">
        <v>55</v>
      </c>
      <c r="B49" s="6"/>
      <c r="C49" s="6" t="s">
        <v>99</v>
      </c>
      <c r="D49" s="6" t="s">
        <v>44</v>
      </c>
      <c r="E49" s="21">
        <f t="shared" si="4"/>
        <v>166000</v>
      </c>
      <c r="F49" s="21">
        <f t="shared" si="4"/>
        <v>0</v>
      </c>
      <c r="G49" s="21">
        <f t="shared" si="4"/>
        <v>0</v>
      </c>
    </row>
    <row r="50" spans="1:7" ht="28.5" customHeight="1">
      <c r="A50" s="7" t="s">
        <v>21</v>
      </c>
      <c r="B50" s="7" t="s">
        <v>42</v>
      </c>
      <c r="C50" s="7" t="s">
        <v>99</v>
      </c>
      <c r="D50" s="7" t="s">
        <v>35</v>
      </c>
      <c r="E50" s="25">
        <v>166000</v>
      </c>
      <c r="F50" s="23">
        <v>0</v>
      </c>
      <c r="G50" s="23">
        <v>0</v>
      </c>
    </row>
    <row r="51" spans="1:7" ht="56.25" customHeight="1">
      <c r="A51" s="6" t="s">
        <v>101</v>
      </c>
      <c r="B51" s="6" t="s">
        <v>42</v>
      </c>
      <c r="C51" s="13" t="s">
        <v>86</v>
      </c>
      <c r="D51" s="6"/>
      <c r="E51" s="21">
        <f aca="true" t="shared" si="5" ref="E51:G52">E52</f>
        <v>2251899</v>
      </c>
      <c r="F51" s="21">
        <f t="shared" si="5"/>
        <v>0</v>
      </c>
      <c r="G51" s="21">
        <f t="shared" si="5"/>
        <v>0</v>
      </c>
    </row>
    <row r="52" spans="1:7" ht="27" customHeight="1">
      <c r="A52" s="6" t="s">
        <v>55</v>
      </c>
      <c r="B52" s="6" t="s">
        <v>42</v>
      </c>
      <c r="C52" s="13" t="s">
        <v>86</v>
      </c>
      <c r="D52" s="6" t="s">
        <v>44</v>
      </c>
      <c r="E52" s="21">
        <f t="shared" si="5"/>
        <v>2251899</v>
      </c>
      <c r="F52" s="21">
        <f t="shared" si="5"/>
        <v>0</v>
      </c>
      <c r="G52" s="21">
        <f t="shared" si="5"/>
        <v>0</v>
      </c>
    </row>
    <row r="53" spans="1:7" ht="28.5" customHeight="1">
      <c r="A53" s="7" t="s">
        <v>21</v>
      </c>
      <c r="B53" s="7" t="s">
        <v>42</v>
      </c>
      <c r="C53" s="7" t="s">
        <v>86</v>
      </c>
      <c r="D53" s="7" t="s">
        <v>35</v>
      </c>
      <c r="E53" s="25">
        <v>2251899</v>
      </c>
      <c r="F53" s="23">
        <v>0</v>
      </c>
      <c r="G53" s="23">
        <v>0</v>
      </c>
    </row>
    <row r="54" spans="1:7" ht="35.25" customHeight="1">
      <c r="A54" s="8" t="s">
        <v>156</v>
      </c>
      <c r="B54" s="8" t="s">
        <v>167</v>
      </c>
      <c r="C54" s="8"/>
      <c r="D54" s="8"/>
      <c r="E54" s="29">
        <f>E55+E61</f>
        <v>0</v>
      </c>
      <c r="F54" s="29">
        <f>F55+F61</f>
        <v>3800197</v>
      </c>
      <c r="G54" s="29">
        <f>G55+G61</f>
        <v>618417.94</v>
      </c>
    </row>
    <row r="55" spans="1:7" ht="50.25" customHeight="1">
      <c r="A55" s="6" t="s">
        <v>107</v>
      </c>
      <c r="B55" s="8" t="s">
        <v>167</v>
      </c>
      <c r="C55" s="8" t="s">
        <v>102</v>
      </c>
      <c r="D55" s="8"/>
      <c r="E55" s="29">
        <f>E56</f>
        <v>0</v>
      </c>
      <c r="F55" s="29">
        <f>F56</f>
        <v>1382298</v>
      </c>
      <c r="G55" s="29">
        <f>G56</f>
        <v>13943.94</v>
      </c>
    </row>
    <row r="56" spans="1:7" ht="26.25" customHeight="1">
      <c r="A56" s="6" t="s">
        <v>108</v>
      </c>
      <c r="B56" s="8" t="s">
        <v>167</v>
      </c>
      <c r="C56" s="8" t="s">
        <v>106</v>
      </c>
      <c r="D56" s="8"/>
      <c r="E56" s="29">
        <f>E57+E59</f>
        <v>0</v>
      </c>
      <c r="F56" s="29">
        <f>F57+F59</f>
        <v>1382298</v>
      </c>
      <c r="G56" s="29">
        <f>G57+G59</f>
        <v>13943.94</v>
      </c>
    </row>
    <row r="57" spans="1:7" ht="58.5" customHeight="1">
      <c r="A57" s="9" t="s">
        <v>49</v>
      </c>
      <c r="B57" s="8" t="s">
        <v>167</v>
      </c>
      <c r="C57" s="8" t="s">
        <v>106</v>
      </c>
      <c r="D57" s="8" t="s">
        <v>45</v>
      </c>
      <c r="E57" s="29">
        <f>E58</f>
        <v>0</v>
      </c>
      <c r="F57" s="29">
        <f>F58</f>
        <v>976898</v>
      </c>
      <c r="G57" s="29">
        <f>G58</f>
        <v>13943.94</v>
      </c>
    </row>
    <row r="58" spans="1:7" ht="26.25" customHeight="1">
      <c r="A58" s="11" t="s">
        <v>132</v>
      </c>
      <c r="B58" s="33" t="s">
        <v>167</v>
      </c>
      <c r="C58" s="33" t="s">
        <v>106</v>
      </c>
      <c r="D58" s="33" t="s">
        <v>137</v>
      </c>
      <c r="E58" s="37">
        <v>0</v>
      </c>
      <c r="F58" s="36">
        <v>976898</v>
      </c>
      <c r="G58" s="36">
        <v>13943.94</v>
      </c>
    </row>
    <row r="59" spans="1:7" ht="25.5" customHeight="1">
      <c r="A59" s="9" t="s">
        <v>51</v>
      </c>
      <c r="B59" s="8" t="s">
        <v>167</v>
      </c>
      <c r="C59" s="8" t="s">
        <v>106</v>
      </c>
      <c r="D59" s="8" t="s">
        <v>47</v>
      </c>
      <c r="E59" s="29">
        <f>E60</f>
        <v>0</v>
      </c>
      <c r="F59" s="29">
        <f>F60</f>
        <v>405400</v>
      </c>
      <c r="G59" s="29">
        <f>G60</f>
        <v>0</v>
      </c>
    </row>
    <row r="60" spans="1:7" ht="33" customHeight="1">
      <c r="A60" s="11" t="s">
        <v>52</v>
      </c>
      <c r="B60" s="33" t="s">
        <v>167</v>
      </c>
      <c r="C60" s="33" t="s">
        <v>106</v>
      </c>
      <c r="D60" s="33" t="s">
        <v>48</v>
      </c>
      <c r="E60" s="37">
        <v>0</v>
      </c>
      <c r="F60" s="36">
        <v>405400</v>
      </c>
      <c r="G60" s="36">
        <v>0</v>
      </c>
    </row>
    <row r="61" spans="1:7" ht="24" customHeight="1">
      <c r="A61" s="6" t="s">
        <v>56</v>
      </c>
      <c r="B61" s="8" t="s">
        <v>167</v>
      </c>
      <c r="C61" s="6" t="s">
        <v>78</v>
      </c>
      <c r="D61" s="8"/>
      <c r="E61" s="29">
        <f>E62+E65</f>
        <v>0</v>
      </c>
      <c r="F61" s="29">
        <f>F62+F65</f>
        <v>2417899</v>
      </c>
      <c r="G61" s="29">
        <f>G62+G65</f>
        <v>604474</v>
      </c>
    </row>
    <row r="62" spans="1:7" ht="39.75" customHeight="1">
      <c r="A62" s="16" t="s">
        <v>100</v>
      </c>
      <c r="B62" s="8" t="s">
        <v>167</v>
      </c>
      <c r="C62" s="6" t="s">
        <v>99</v>
      </c>
      <c r="D62" s="6"/>
      <c r="E62" s="29">
        <f aca="true" t="shared" si="6" ref="E62:G63">E63</f>
        <v>0</v>
      </c>
      <c r="F62" s="29">
        <f t="shared" si="6"/>
        <v>166000</v>
      </c>
      <c r="G62" s="29">
        <f t="shared" si="6"/>
        <v>41500</v>
      </c>
    </row>
    <row r="63" spans="1:7" ht="15" customHeight="1">
      <c r="A63" s="6" t="s">
        <v>55</v>
      </c>
      <c r="B63" s="8" t="s">
        <v>167</v>
      </c>
      <c r="C63" s="6" t="s">
        <v>99</v>
      </c>
      <c r="D63" s="6" t="s">
        <v>44</v>
      </c>
      <c r="E63" s="29">
        <f t="shared" si="6"/>
        <v>0</v>
      </c>
      <c r="F63" s="29">
        <f t="shared" si="6"/>
        <v>166000</v>
      </c>
      <c r="G63" s="29">
        <f t="shared" si="6"/>
        <v>41500</v>
      </c>
    </row>
    <row r="64" spans="1:7" ht="19.5" customHeight="1">
      <c r="A64" s="7" t="s">
        <v>21</v>
      </c>
      <c r="B64" s="33" t="s">
        <v>167</v>
      </c>
      <c r="C64" s="33" t="s">
        <v>99</v>
      </c>
      <c r="D64" s="33" t="s">
        <v>35</v>
      </c>
      <c r="E64" s="37">
        <v>0</v>
      </c>
      <c r="F64" s="36">
        <v>166000</v>
      </c>
      <c r="G64" s="36">
        <v>41500</v>
      </c>
    </row>
    <row r="65" spans="1:7" ht="60" customHeight="1">
      <c r="A65" s="6" t="s">
        <v>101</v>
      </c>
      <c r="B65" s="8" t="s">
        <v>167</v>
      </c>
      <c r="C65" s="13" t="s">
        <v>86</v>
      </c>
      <c r="D65" s="6"/>
      <c r="E65" s="29">
        <f aca="true" t="shared" si="7" ref="E65:G66">E66</f>
        <v>0</v>
      </c>
      <c r="F65" s="29">
        <f t="shared" si="7"/>
        <v>2251899</v>
      </c>
      <c r="G65" s="29">
        <f t="shared" si="7"/>
        <v>562974</v>
      </c>
    </row>
    <row r="66" spans="1:7" ht="24" customHeight="1">
      <c r="A66" s="6" t="s">
        <v>55</v>
      </c>
      <c r="B66" s="8" t="s">
        <v>167</v>
      </c>
      <c r="C66" s="13" t="s">
        <v>86</v>
      </c>
      <c r="D66" s="6" t="s">
        <v>44</v>
      </c>
      <c r="E66" s="29">
        <f t="shared" si="7"/>
        <v>0</v>
      </c>
      <c r="F66" s="29">
        <f t="shared" si="7"/>
        <v>2251899</v>
      </c>
      <c r="G66" s="29">
        <f t="shared" si="7"/>
        <v>562974</v>
      </c>
    </row>
    <row r="67" spans="1:7" ht="31.5" customHeight="1">
      <c r="A67" s="7" t="s">
        <v>21</v>
      </c>
      <c r="B67" s="33" t="s">
        <v>167</v>
      </c>
      <c r="C67" s="33" t="s">
        <v>86</v>
      </c>
      <c r="D67" s="33" t="s">
        <v>35</v>
      </c>
      <c r="E67" s="37">
        <v>0</v>
      </c>
      <c r="F67" s="36">
        <v>2251899</v>
      </c>
      <c r="G67" s="36">
        <v>562974</v>
      </c>
    </row>
    <row r="68" spans="1:7" ht="19.5" customHeight="1">
      <c r="A68" s="5" t="s">
        <v>5</v>
      </c>
      <c r="B68" s="5" t="s">
        <v>14</v>
      </c>
      <c r="C68" s="6"/>
      <c r="D68" s="6"/>
      <c r="E68" s="20">
        <f>E69+E88+E74</f>
        <v>7585964</v>
      </c>
      <c r="F68" s="20">
        <f>F69+F88+F74</f>
        <v>7585964</v>
      </c>
      <c r="G68" s="20">
        <f>G69+G88+G74</f>
        <v>95840</v>
      </c>
    </row>
    <row r="69" spans="1:7" ht="19.5" customHeight="1">
      <c r="A69" s="6" t="s">
        <v>39</v>
      </c>
      <c r="B69" s="6" t="s">
        <v>38</v>
      </c>
      <c r="C69" s="6"/>
      <c r="D69" s="6"/>
      <c r="E69" s="21">
        <f aca="true" t="shared" si="8" ref="E69:G72">E70</f>
        <v>315360</v>
      </c>
      <c r="F69" s="21">
        <f t="shared" si="8"/>
        <v>315360</v>
      </c>
      <c r="G69" s="21">
        <f t="shared" si="8"/>
        <v>78840</v>
      </c>
    </row>
    <row r="70" spans="1:7" ht="18.75" customHeight="1">
      <c r="A70" s="6" t="s">
        <v>56</v>
      </c>
      <c r="B70" s="6" t="s">
        <v>38</v>
      </c>
      <c r="C70" s="6" t="s">
        <v>78</v>
      </c>
      <c r="D70" s="6"/>
      <c r="E70" s="21">
        <f t="shared" si="8"/>
        <v>315360</v>
      </c>
      <c r="F70" s="21">
        <f t="shared" si="8"/>
        <v>315360</v>
      </c>
      <c r="G70" s="21">
        <f t="shared" si="8"/>
        <v>78840</v>
      </c>
    </row>
    <row r="71" spans="1:7" ht="48.75" customHeight="1">
      <c r="A71" s="6" t="s">
        <v>58</v>
      </c>
      <c r="B71" s="6" t="s">
        <v>38</v>
      </c>
      <c r="C71" s="13" t="s">
        <v>85</v>
      </c>
      <c r="D71" s="6"/>
      <c r="E71" s="21">
        <f t="shared" si="8"/>
        <v>315360</v>
      </c>
      <c r="F71" s="21">
        <f t="shared" si="8"/>
        <v>315360</v>
      </c>
      <c r="G71" s="21">
        <f t="shared" si="8"/>
        <v>78840</v>
      </c>
    </row>
    <row r="72" spans="1:7" ht="23.25" customHeight="1">
      <c r="A72" s="6" t="s">
        <v>55</v>
      </c>
      <c r="B72" s="6" t="s">
        <v>38</v>
      </c>
      <c r="C72" s="13" t="s">
        <v>85</v>
      </c>
      <c r="D72" s="6" t="s">
        <v>44</v>
      </c>
      <c r="E72" s="21">
        <f t="shared" si="8"/>
        <v>315360</v>
      </c>
      <c r="F72" s="21">
        <f t="shared" si="8"/>
        <v>315360</v>
      </c>
      <c r="G72" s="21">
        <f t="shared" si="8"/>
        <v>78840</v>
      </c>
    </row>
    <row r="73" spans="1:7" ht="33" customHeight="1">
      <c r="A73" s="7" t="s">
        <v>21</v>
      </c>
      <c r="B73" s="7" t="s">
        <v>38</v>
      </c>
      <c r="C73" s="7" t="s">
        <v>85</v>
      </c>
      <c r="D73" s="7" t="s">
        <v>35</v>
      </c>
      <c r="E73" s="25">
        <v>315360</v>
      </c>
      <c r="F73" s="23">
        <v>315360</v>
      </c>
      <c r="G73" s="23">
        <v>78840</v>
      </c>
    </row>
    <row r="74" spans="1:7" ht="19.5" customHeight="1">
      <c r="A74" s="13" t="s">
        <v>69</v>
      </c>
      <c r="B74" s="13" t="s">
        <v>68</v>
      </c>
      <c r="C74" s="13"/>
      <c r="D74" s="13"/>
      <c r="E74" s="24">
        <f>E75</f>
        <v>5450604</v>
      </c>
      <c r="F74" s="24">
        <f>F75</f>
        <v>5450604</v>
      </c>
      <c r="G74" s="24">
        <f>G75</f>
        <v>0</v>
      </c>
    </row>
    <row r="75" spans="1:7" ht="24" customHeight="1">
      <c r="A75" s="6" t="s">
        <v>65</v>
      </c>
      <c r="B75" s="13" t="s">
        <v>68</v>
      </c>
      <c r="C75" s="13" t="s">
        <v>89</v>
      </c>
      <c r="D75" s="13"/>
      <c r="E75" s="24">
        <f>E82+E76</f>
        <v>5450604</v>
      </c>
      <c r="F75" s="24">
        <f>F82+F76</f>
        <v>5450604</v>
      </c>
      <c r="G75" s="24">
        <f>G82+G76</f>
        <v>0</v>
      </c>
    </row>
    <row r="76" spans="1:7" ht="28.5" customHeight="1">
      <c r="A76" s="6" t="s">
        <v>178</v>
      </c>
      <c r="B76" s="6" t="s">
        <v>68</v>
      </c>
      <c r="C76" s="6" t="s">
        <v>88</v>
      </c>
      <c r="D76" s="6"/>
      <c r="E76" s="21">
        <f aca="true" t="shared" si="9" ref="E76:G78">E77</f>
        <v>1180083.6</v>
      </c>
      <c r="F76" s="21">
        <f t="shared" si="9"/>
        <v>1180083.6</v>
      </c>
      <c r="G76" s="21">
        <f t="shared" si="9"/>
        <v>0</v>
      </c>
    </row>
    <row r="77" spans="1:7" ht="26.25" customHeight="1">
      <c r="A77" s="6" t="s">
        <v>140</v>
      </c>
      <c r="B77" s="6" t="s">
        <v>68</v>
      </c>
      <c r="C77" s="6" t="s">
        <v>91</v>
      </c>
      <c r="D77" s="6"/>
      <c r="E77" s="21">
        <f>E78+E80</f>
        <v>1180083.6</v>
      </c>
      <c r="F77" s="21">
        <f>F78+F80</f>
        <v>1180083.6</v>
      </c>
      <c r="G77" s="21">
        <f>G78+G80</f>
        <v>0</v>
      </c>
    </row>
    <row r="78" spans="1:7" ht="32.25" customHeight="1">
      <c r="A78" s="9" t="s">
        <v>51</v>
      </c>
      <c r="B78" s="6" t="s">
        <v>68</v>
      </c>
      <c r="C78" s="6" t="s">
        <v>91</v>
      </c>
      <c r="D78" s="10" t="s">
        <v>47</v>
      </c>
      <c r="E78" s="21">
        <f t="shared" si="9"/>
        <v>1180083.6</v>
      </c>
      <c r="F78" s="21">
        <f t="shared" si="9"/>
        <v>1180083.6</v>
      </c>
      <c r="G78" s="21">
        <f t="shared" si="9"/>
        <v>0</v>
      </c>
    </row>
    <row r="79" spans="1:7" ht="39" customHeight="1">
      <c r="A79" s="11" t="s">
        <v>52</v>
      </c>
      <c r="B79" s="7" t="s">
        <v>68</v>
      </c>
      <c r="C79" s="7" t="s">
        <v>91</v>
      </c>
      <c r="D79" s="12" t="s">
        <v>48</v>
      </c>
      <c r="E79" s="22">
        <v>1180083.6</v>
      </c>
      <c r="F79" s="23">
        <v>1180083.6</v>
      </c>
      <c r="G79" s="23">
        <v>0</v>
      </c>
    </row>
    <row r="80" spans="1:7" ht="21" customHeight="1">
      <c r="A80" s="14" t="s">
        <v>75</v>
      </c>
      <c r="B80" s="6" t="s">
        <v>68</v>
      </c>
      <c r="C80" s="6" t="s">
        <v>91</v>
      </c>
      <c r="D80" s="15" t="s">
        <v>73</v>
      </c>
      <c r="E80" s="26">
        <f>E81</f>
        <v>0</v>
      </c>
      <c r="F80" s="26">
        <f>F81</f>
        <v>0</v>
      </c>
      <c r="G80" s="26">
        <f>G81</f>
        <v>0</v>
      </c>
    </row>
    <row r="81" spans="1:7" ht="20.25" customHeight="1">
      <c r="A81" s="11" t="s">
        <v>125</v>
      </c>
      <c r="B81" s="7" t="s">
        <v>68</v>
      </c>
      <c r="C81" s="7" t="s">
        <v>91</v>
      </c>
      <c r="D81" s="12" t="s">
        <v>128</v>
      </c>
      <c r="E81" s="22">
        <v>0</v>
      </c>
      <c r="F81" s="23">
        <v>0</v>
      </c>
      <c r="G81" s="23">
        <v>0</v>
      </c>
    </row>
    <row r="82" spans="1:7" ht="34.5" customHeight="1">
      <c r="A82" s="6" t="s">
        <v>179</v>
      </c>
      <c r="B82" s="13" t="s">
        <v>68</v>
      </c>
      <c r="C82" s="6" t="s">
        <v>87</v>
      </c>
      <c r="D82" s="6"/>
      <c r="E82" s="21">
        <f>E83</f>
        <v>4270520.4</v>
      </c>
      <c r="F82" s="21">
        <f>F83</f>
        <v>4270520.4</v>
      </c>
      <c r="G82" s="21">
        <f>G83</f>
        <v>0</v>
      </c>
    </row>
    <row r="83" spans="1:7" ht="27.75" customHeight="1">
      <c r="A83" s="6" t="s">
        <v>141</v>
      </c>
      <c r="B83" s="13" t="s">
        <v>68</v>
      </c>
      <c r="C83" s="13" t="s">
        <v>92</v>
      </c>
      <c r="D83" s="6"/>
      <c r="E83" s="21">
        <f>E84+E86</f>
        <v>4270520.4</v>
      </c>
      <c r="F83" s="21">
        <f>F84+F86</f>
        <v>4270520.4</v>
      </c>
      <c r="G83" s="21">
        <f>G84+G86</f>
        <v>0</v>
      </c>
    </row>
    <row r="84" spans="1:7" ht="27.75" customHeight="1">
      <c r="A84" s="9" t="s">
        <v>51</v>
      </c>
      <c r="B84" s="13" t="s">
        <v>68</v>
      </c>
      <c r="C84" s="13" t="s">
        <v>92</v>
      </c>
      <c r="D84" s="6" t="s">
        <v>47</v>
      </c>
      <c r="E84" s="21">
        <f>E85</f>
        <v>4270520.4</v>
      </c>
      <c r="F84" s="21">
        <f>F85</f>
        <v>4270520.4</v>
      </c>
      <c r="G84" s="21">
        <f>G85</f>
        <v>0</v>
      </c>
    </row>
    <row r="85" spans="1:8" ht="36.75" customHeight="1">
      <c r="A85" s="11" t="s">
        <v>52</v>
      </c>
      <c r="B85" s="7" t="s">
        <v>68</v>
      </c>
      <c r="C85" s="7" t="s">
        <v>92</v>
      </c>
      <c r="D85" s="7" t="s">
        <v>48</v>
      </c>
      <c r="E85" s="25">
        <v>4270520.4</v>
      </c>
      <c r="F85" s="23">
        <v>4270520.4</v>
      </c>
      <c r="G85" s="23">
        <v>0</v>
      </c>
      <c r="H85" s="1" t="s">
        <v>115</v>
      </c>
    </row>
    <row r="86" spans="1:7" ht="17.25" customHeight="1">
      <c r="A86" s="14" t="s">
        <v>75</v>
      </c>
      <c r="B86" s="13" t="s">
        <v>68</v>
      </c>
      <c r="C86" s="13" t="s">
        <v>92</v>
      </c>
      <c r="D86" s="8" t="s">
        <v>73</v>
      </c>
      <c r="E86" s="29">
        <f>E87</f>
        <v>0</v>
      </c>
      <c r="F86" s="29">
        <f>F87</f>
        <v>0</v>
      </c>
      <c r="G86" s="29">
        <f>G87</f>
        <v>0</v>
      </c>
    </row>
    <row r="87" spans="1:7" ht="16.5" customHeight="1">
      <c r="A87" s="11" t="s">
        <v>125</v>
      </c>
      <c r="B87" s="7" t="s">
        <v>68</v>
      </c>
      <c r="C87" s="7" t="s">
        <v>92</v>
      </c>
      <c r="D87" s="7" t="s">
        <v>128</v>
      </c>
      <c r="E87" s="25">
        <v>0</v>
      </c>
      <c r="F87" s="23">
        <v>0</v>
      </c>
      <c r="G87" s="23">
        <v>0</v>
      </c>
    </row>
    <row r="88" spans="1:7" ht="23.25" customHeight="1">
      <c r="A88" s="6" t="s">
        <v>25</v>
      </c>
      <c r="B88" s="6" t="s">
        <v>15</v>
      </c>
      <c r="C88" s="6"/>
      <c r="D88" s="6"/>
      <c r="E88" s="21">
        <f>E89</f>
        <v>1820000</v>
      </c>
      <c r="F88" s="21">
        <f>F89</f>
        <v>1820000</v>
      </c>
      <c r="G88" s="21">
        <f>G89</f>
        <v>17000</v>
      </c>
    </row>
    <row r="89" spans="1:7" ht="46.5" customHeight="1">
      <c r="A89" s="8" t="s">
        <v>107</v>
      </c>
      <c r="B89" s="6" t="s">
        <v>15</v>
      </c>
      <c r="C89" s="6" t="s">
        <v>102</v>
      </c>
      <c r="D89" s="6"/>
      <c r="E89" s="21">
        <f aca="true" t="shared" si="10" ref="E89:G91">E90</f>
        <v>1820000</v>
      </c>
      <c r="F89" s="21">
        <f t="shared" si="10"/>
        <v>1820000</v>
      </c>
      <c r="G89" s="21">
        <f t="shared" si="10"/>
        <v>17000</v>
      </c>
    </row>
    <row r="90" spans="1:7" ht="27.75" customHeight="1">
      <c r="A90" s="6" t="s">
        <v>108</v>
      </c>
      <c r="B90" s="6" t="s">
        <v>15</v>
      </c>
      <c r="C90" s="6" t="s">
        <v>106</v>
      </c>
      <c r="D90" s="6"/>
      <c r="E90" s="21">
        <f t="shared" si="10"/>
        <v>1820000</v>
      </c>
      <c r="F90" s="21">
        <f t="shared" si="10"/>
        <v>1820000</v>
      </c>
      <c r="G90" s="21">
        <f t="shared" si="10"/>
        <v>17000</v>
      </c>
    </row>
    <row r="91" spans="1:7" ht="30" customHeight="1">
      <c r="A91" s="9" t="s">
        <v>51</v>
      </c>
      <c r="B91" s="6" t="s">
        <v>15</v>
      </c>
      <c r="C91" s="6" t="s">
        <v>106</v>
      </c>
      <c r="D91" s="10" t="s">
        <v>47</v>
      </c>
      <c r="E91" s="21">
        <f t="shared" si="10"/>
        <v>1820000</v>
      </c>
      <c r="F91" s="21">
        <f t="shared" si="10"/>
        <v>1820000</v>
      </c>
      <c r="G91" s="21">
        <f t="shared" si="10"/>
        <v>17000</v>
      </c>
    </row>
    <row r="92" spans="1:7" ht="35.25" customHeight="1">
      <c r="A92" s="11" t="s">
        <v>52</v>
      </c>
      <c r="B92" s="7" t="s">
        <v>15</v>
      </c>
      <c r="C92" s="7" t="s">
        <v>106</v>
      </c>
      <c r="D92" s="12" t="s">
        <v>48</v>
      </c>
      <c r="E92" s="22">
        <v>1820000</v>
      </c>
      <c r="F92" s="23">
        <v>1820000</v>
      </c>
      <c r="G92" s="23">
        <v>17000</v>
      </c>
    </row>
    <row r="93" spans="1:7" ht="26.25" customHeight="1">
      <c r="A93" s="5" t="s">
        <v>6</v>
      </c>
      <c r="B93" s="5" t="s">
        <v>16</v>
      </c>
      <c r="C93" s="6"/>
      <c r="D93" s="6"/>
      <c r="E93" s="20">
        <f>E94+E110+E125</f>
        <v>61085829.42</v>
      </c>
      <c r="F93" s="20">
        <f>F94+F110+F125</f>
        <v>68333947.19</v>
      </c>
      <c r="G93" s="20">
        <f>G94+G110+G125</f>
        <v>6322512.63</v>
      </c>
    </row>
    <row r="94" spans="1:7" ht="24" customHeight="1">
      <c r="A94" s="6" t="s">
        <v>7</v>
      </c>
      <c r="B94" s="6" t="s">
        <v>17</v>
      </c>
      <c r="C94" s="6"/>
      <c r="D94" s="6"/>
      <c r="E94" s="21">
        <f>E95+E100</f>
        <v>3252836.18</v>
      </c>
      <c r="F94" s="21">
        <f>F95+F100</f>
        <v>10500953.95</v>
      </c>
      <c r="G94" s="21">
        <f>G95+G100</f>
        <v>2242</v>
      </c>
    </row>
    <row r="95" spans="1:7" ht="51.75" customHeight="1">
      <c r="A95" s="6" t="s">
        <v>66</v>
      </c>
      <c r="B95" s="6" t="s">
        <v>17</v>
      </c>
      <c r="C95" s="6" t="s">
        <v>79</v>
      </c>
      <c r="D95" s="6"/>
      <c r="E95" s="21">
        <f>E96</f>
        <v>660000</v>
      </c>
      <c r="F95" s="21">
        <f>F96</f>
        <v>660000</v>
      </c>
      <c r="G95" s="21">
        <f>G96</f>
        <v>2242</v>
      </c>
    </row>
    <row r="96" spans="1:7" ht="25.5" customHeight="1">
      <c r="A96" s="6" t="s">
        <v>76</v>
      </c>
      <c r="B96" s="6" t="s">
        <v>17</v>
      </c>
      <c r="C96" s="6" t="s">
        <v>146</v>
      </c>
      <c r="D96" s="6"/>
      <c r="E96" s="21">
        <f aca="true" t="shared" si="11" ref="E96:G98">E97</f>
        <v>660000</v>
      </c>
      <c r="F96" s="21">
        <f t="shared" si="11"/>
        <v>660000</v>
      </c>
      <c r="G96" s="21">
        <f t="shared" si="11"/>
        <v>2242</v>
      </c>
    </row>
    <row r="97" spans="1:7" ht="24.75" customHeight="1">
      <c r="A97" s="19" t="s">
        <v>157</v>
      </c>
      <c r="B97" s="6" t="s">
        <v>17</v>
      </c>
      <c r="C97" s="6" t="s">
        <v>168</v>
      </c>
      <c r="D97" s="6"/>
      <c r="E97" s="21">
        <f t="shared" si="11"/>
        <v>660000</v>
      </c>
      <c r="F97" s="21">
        <f t="shared" si="11"/>
        <v>660000</v>
      </c>
      <c r="G97" s="21">
        <f t="shared" si="11"/>
        <v>2242</v>
      </c>
    </row>
    <row r="98" spans="1:7" ht="39" customHeight="1">
      <c r="A98" s="9" t="s">
        <v>51</v>
      </c>
      <c r="B98" s="6" t="s">
        <v>17</v>
      </c>
      <c r="C98" s="6" t="s">
        <v>168</v>
      </c>
      <c r="D98" s="10" t="s">
        <v>47</v>
      </c>
      <c r="E98" s="21">
        <f t="shared" si="11"/>
        <v>660000</v>
      </c>
      <c r="F98" s="21">
        <f t="shared" si="11"/>
        <v>660000</v>
      </c>
      <c r="G98" s="21">
        <f t="shared" si="11"/>
        <v>2242</v>
      </c>
    </row>
    <row r="99" spans="1:7" ht="36" customHeight="1">
      <c r="A99" s="11" t="s">
        <v>52</v>
      </c>
      <c r="B99" s="7" t="s">
        <v>17</v>
      </c>
      <c r="C99" s="7" t="s">
        <v>168</v>
      </c>
      <c r="D99" s="12" t="s">
        <v>48</v>
      </c>
      <c r="E99" s="22">
        <v>660000</v>
      </c>
      <c r="F99" s="23">
        <v>660000</v>
      </c>
      <c r="G99" s="23">
        <v>2242</v>
      </c>
    </row>
    <row r="100" spans="1:7" ht="45" customHeight="1">
      <c r="A100" s="6" t="s">
        <v>158</v>
      </c>
      <c r="B100" s="6" t="s">
        <v>17</v>
      </c>
      <c r="C100" s="6" t="s">
        <v>169</v>
      </c>
      <c r="D100" s="6"/>
      <c r="E100" s="30">
        <f>E101+E104+E107</f>
        <v>2592836.18</v>
      </c>
      <c r="F100" s="30">
        <f>F101+F104+F107</f>
        <v>9840953.95</v>
      </c>
      <c r="G100" s="30">
        <f>G101+G104+G107</f>
        <v>0</v>
      </c>
    </row>
    <row r="101" spans="1:7" ht="48.75" customHeight="1">
      <c r="A101" s="6" t="s">
        <v>159</v>
      </c>
      <c r="B101" s="6" t="s">
        <v>17</v>
      </c>
      <c r="C101" s="6" t="s">
        <v>170</v>
      </c>
      <c r="D101" s="6"/>
      <c r="E101" s="30">
        <f aca="true" t="shared" si="12" ref="E101:G102">E102</f>
        <v>1851898.54</v>
      </c>
      <c r="F101" s="30">
        <f t="shared" si="12"/>
        <v>7248117.77</v>
      </c>
      <c r="G101" s="30">
        <f t="shared" si="12"/>
        <v>0</v>
      </c>
    </row>
    <row r="102" spans="1:7" ht="22.5" customHeight="1">
      <c r="A102" s="9" t="s">
        <v>61</v>
      </c>
      <c r="B102" s="6" t="s">
        <v>17</v>
      </c>
      <c r="C102" s="6" t="s">
        <v>170</v>
      </c>
      <c r="D102" s="6" t="s">
        <v>59</v>
      </c>
      <c r="E102" s="30">
        <f t="shared" si="12"/>
        <v>1851898.54</v>
      </c>
      <c r="F102" s="30">
        <f t="shared" si="12"/>
        <v>7248117.77</v>
      </c>
      <c r="G102" s="30">
        <f t="shared" si="12"/>
        <v>0</v>
      </c>
    </row>
    <row r="103" spans="1:7" ht="23.25" customHeight="1">
      <c r="A103" s="11" t="s">
        <v>160</v>
      </c>
      <c r="B103" s="7" t="s">
        <v>17</v>
      </c>
      <c r="C103" s="7" t="s">
        <v>170</v>
      </c>
      <c r="D103" s="7" t="s">
        <v>171</v>
      </c>
      <c r="E103" s="35">
        <v>1851898.54</v>
      </c>
      <c r="F103" s="36">
        <v>7248117.77</v>
      </c>
      <c r="G103" s="36">
        <v>0</v>
      </c>
    </row>
    <row r="104" spans="1:7" ht="37.5" customHeight="1">
      <c r="A104" s="6" t="s">
        <v>161</v>
      </c>
      <c r="B104" s="13" t="s">
        <v>17</v>
      </c>
      <c r="C104" s="13" t="s">
        <v>172</v>
      </c>
      <c r="D104" s="13"/>
      <c r="E104" s="30">
        <f aca="true" t="shared" si="13" ref="E104:G105">E105</f>
        <v>711637.64</v>
      </c>
      <c r="F104" s="30">
        <f t="shared" si="13"/>
        <v>2563536.18</v>
      </c>
      <c r="G104" s="30">
        <f t="shared" si="13"/>
        <v>0</v>
      </c>
    </row>
    <row r="105" spans="1:7" ht="27" customHeight="1">
      <c r="A105" s="9" t="s">
        <v>61</v>
      </c>
      <c r="B105" s="13" t="s">
        <v>17</v>
      </c>
      <c r="C105" s="13" t="s">
        <v>172</v>
      </c>
      <c r="D105" s="6" t="s">
        <v>59</v>
      </c>
      <c r="E105" s="30">
        <f t="shared" si="13"/>
        <v>711637.64</v>
      </c>
      <c r="F105" s="30">
        <f t="shared" si="13"/>
        <v>2563536.18</v>
      </c>
      <c r="G105" s="30">
        <f t="shared" si="13"/>
        <v>0</v>
      </c>
    </row>
    <row r="106" spans="1:7" ht="24" customHeight="1">
      <c r="A106" s="11" t="s">
        <v>160</v>
      </c>
      <c r="B106" s="7" t="s">
        <v>17</v>
      </c>
      <c r="C106" s="7" t="s">
        <v>172</v>
      </c>
      <c r="D106" s="7" t="s">
        <v>171</v>
      </c>
      <c r="E106" s="35">
        <v>711637.64</v>
      </c>
      <c r="F106" s="36">
        <v>2563536.18</v>
      </c>
      <c r="G106" s="36">
        <v>0</v>
      </c>
    </row>
    <row r="107" spans="1:7" ht="37.5" customHeight="1">
      <c r="A107" s="6" t="s">
        <v>148</v>
      </c>
      <c r="B107" s="6" t="s">
        <v>17</v>
      </c>
      <c r="C107" s="6" t="s">
        <v>173</v>
      </c>
      <c r="D107" s="6"/>
      <c r="E107" s="30">
        <f aca="true" t="shared" si="14" ref="E107:G108">E108</f>
        <v>29300</v>
      </c>
      <c r="F107" s="30">
        <f t="shared" si="14"/>
        <v>29300</v>
      </c>
      <c r="G107" s="30">
        <f t="shared" si="14"/>
        <v>0</v>
      </c>
    </row>
    <row r="108" spans="1:7" ht="33.75" customHeight="1">
      <c r="A108" s="9" t="s">
        <v>61</v>
      </c>
      <c r="B108" s="6" t="s">
        <v>17</v>
      </c>
      <c r="C108" s="6" t="s">
        <v>173</v>
      </c>
      <c r="D108" s="10" t="s">
        <v>59</v>
      </c>
      <c r="E108" s="30">
        <f t="shared" si="14"/>
        <v>29300</v>
      </c>
      <c r="F108" s="30">
        <f t="shared" si="14"/>
        <v>29300</v>
      </c>
      <c r="G108" s="30">
        <f t="shared" si="14"/>
        <v>0</v>
      </c>
    </row>
    <row r="109" spans="1:7" ht="24.75" customHeight="1">
      <c r="A109" s="11" t="s">
        <v>160</v>
      </c>
      <c r="B109" s="7" t="s">
        <v>17</v>
      </c>
      <c r="C109" s="7" t="s">
        <v>173</v>
      </c>
      <c r="D109" s="12" t="s">
        <v>171</v>
      </c>
      <c r="E109" s="35">
        <v>29300</v>
      </c>
      <c r="F109" s="36">
        <v>29300</v>
      </c>
      <c r="G109" s="36">
        <v>0</v>
      </c>
    </row>
    <row r="110" spans="1:7" ht="14.25" customHeight="1">
      <c r="A110" s="6" t="s">
        <v>8</v>
      </c>
      <c r="B110" s="6" t="s">
        <v>18</v>
      </c>
      <c r="C110" s="6"/>
      <c r="D110" s="6"/>
      <c r="E110" s="21">
        <f>E111</f>
        <v>26402135</v>
      </c>
      <c r="F110" s="21">
        <f>F111</f>
        <v>26402135</v>
      </c>
      <c r="G110" s="21">
        <f>G111</f>
        <v>148000</v>
      </c>
    </row>
    <row r="111" spans="1:7" ht="39" customHeight="1">
      <c r="A111" s="6" t="s">
        <v>63</v>
      </c>
      <c r="B111" s="6" t="s">
        <v>18</v>
      </c>
      <c r="C111" s="6" t="s">
        <v>81</v>
      </c>
      <c r="D111" s="6"/>
      <c r="E111" s="21">
        <f>E112+E116</f>
        <v>26402135</v>
      </c>
      <c r="F111" s="21">
        <f>F112+F116</f>
        <v>26402135</v>
      </c>
      <c r="G111" s="21">
        <f>G112+G116</f>
        <v>148000</v>
      </c>
    </row>
    <row r="112" spans="1:7" ht="18" customHeight="1">
      <c r="A112" s="6" t="s">
        <v>64</v>
      </c>
      <c r="B112" s="6" t="s">
        <v>18</v>
      </c>
      <c r="C112" s="6" t="s">
        <v>80</v>
      </c>
      <c r="D112" s="6"/>
      <c r="E112" s="21">
        <f>E113</f>
        <v>1090000</v>
      </c>
      <c r="F112" s="21">
        <f>F113</f>
        <v>1090000</v>
      </c>
      <c r="G112" s="21">
        <f>G113</f>
        <v>148000</v>
      </c>
    </row>
    <row r="113" spans="1:7" ht="39.75" customHeight="1">
      <c r="A113" s="6" t="s">
        <v>133</v>
      </c>
      <c r="B113" s="6" t="s">
        <v>18</v>
      </c>
      <c r="C113" s="6" t="s">
        <v>93</v>
      </c>
      <c r="D113" s="6"/>
      <c r="E113" s="21">
        <f aca="true" t="shared" si="15" ref="E113:G114">E114</f>
        <v>1090000</v>
      </c>
      <c r="F113" s="21">
        <f t="shared" si="15"/>
        <v>1090000</v>
      </c>
      <c r="G113" s="21">
        <f t="shared" si="15"/>
        <v>148000</v>
      </c>
    </row>
    <row r="114" spans="1:7" ht="25.5" customHeight="1">
      <c r="A114" s="9" t="s">
        <v>51</v>
      </c>
      <c r="B114" s="6" t="s">
        <v>18</v>
      </c>
      <c r="C114" s="6" t="s">
        <v>93</v>
      </c>
      <c r="D114" s="10" t="s">
        <v>47</v>
      </c>
      <c r="E114" s="21">
        <f t="shared" si="15"/>
        <v>1090000</v>
      </c>
      <c r="F114" s="21">
        <f t="shared" si="15"/>
        <v>1090000</v>
      </c>
      <c r="G114" s="21">
        <f t="shared" si="15"/>
        <v>148000</v>
      </c>
    </row>
    <row r="115" spans="1:7" ht="30" customHeight="1">
      <c r="A115" s="11" t="s">
        <v>52</v>
      </c>
      <c r="B115" s="7" t="s">
        <v>18</v>
      </c>
      <c r="C115" s="7" t="s">
        <v>93</v>
      </c>
      <c r="D115" s="12" t="s">
        <v>48</v>
      </c>
      <c r="E115" s="22">
        <v>1090000</v>
      </c>
      <c r="F115" s="23">
        <v>1090000</v>
      </c>
      <c r="G115" s="23">
        <v>148000</v>
      </c>
    </row>
    <row r="116" spans="1:7" ht="26.25" customHeight="1">
      <c r="A116" s="6" t="s">
        <v>142</v>
      </c>
      <c r="B116" s="6" t="s">
        <v>18</v>
      </c>
      <c r="C116" s="6" t="s">
        <v>84</v>
      </c>
      <c r="D116" s="6"/>
      <c r="E116" s="21">
        <f>E117+E122</f>
        <v>25312135</v>
      </c>
      <c r="F116" s="21">
        <f>F117+F122</f>
        <v>25312135</v>
      </c>
      <c r="G116" s="21">
        <f>G117+G122</f>
        <v>0</v>
      </c>
    </row>
    <row r="117" spans="1:7" ht="26.25" customHeight="1">
      <c r="A117" s="6" t="s">
        <v>126</v>
      </c>
      <c r="B117" s="6" t="s">
        <v>18</v>
      </c>
      <c r="C117" s="6" t="s">
        <v>94</v>
      </c>
      <c r="D117" s="6"/>
      <c r="E117" s="21">
        <f>E118+E120</f>
        <v>420000</v>
      </c>
      <c r="F117" s="21">
        <f>F118+F120</f>
        <v>420000</v>
      </c>
      <c r="G117" s="21">
        <f>G118+G120</f>
        <v>0</v>
      </c>
    </row>
    <row r="118" spans="1:7" ht="23.25" customHeight="1">
      <c r="A118" s="9" t="s">
        <v>51</v>
      </c>
      <c r="B118" s="6" t="s">
        <v>18</v>
      </c>
      <c r="C118" s="6" t="s">
        <v>94</v>
      </c>
      <c r="D118" s="10" t="s">
        <v>47</v>
      </c>
      <c r="E118" s="21">
        <f>E119</f>
        <v>90000</v>
      </c>
      <c r="F118" s="21">
        <f>F119</f>
        <v>90000</v>
      </c>
      <c r="G118" s="21">
        <f>G119</f>
        <v>0</v>
      </c>
    </row>
    <row r="119" spans="1:7" ht="33" customHeight="1">
      <c r="A119" s="11" t="s">
        <v>52</v>
      </c>
      <c r="B119" s="7" t="s">
        <v>18</v>
      </c>
      <c r="C119" s="7" t="s">
        <v>94</v>
      </c>
      <c r="D119" s="12" t="s">
        <v>48</v>
      </c>
      <c r="E119" s="22">
        <v>90000</v>
      </c>
      <c r="F119" s="23">
        <v>90000</v>
      </c>
      <c r="G119" s="23">
        <v>0</v>
      </c>
    </row>
    <row r="120" spans="1:7" ht="18.75" customHeight="1">
      <c r="A120" s="14" t="s">
        <v>75</v>
      </c>
      <c r="B120" s="13" t="s">
        <v>18</v>
      </c>
      <c r="C120" s="13" t="s">
        <v>94</v>
      </c>
      <c r="D120" s="15" t="s">
        <v>73</v>
      </c>
      <c r="E120" s="24">
        <f>E121</f>
        <v>330000</v>
      </c>
      <c r="F120" s="24">
        <f>F121</f>
        <v>330000</v>
      </c>
      <c r="G120" s="24">
        <f>G121</f>
        <v>0</v>
      </c>
    </row>
    <row r="121" spans="1:7" ht="51.75" customHeight="1">
      <c r="A121" s="11" t="s">
        <v>123</v>
      </c>
      <c r="B121" s="7" t="s">
        <v>18</v>
      </c>
      <c r="C121" s="7" t="s">
        <v>94</v>
      </c>
      <c r="D121" s="12" t="s">
        <v>124</v>
      </c>
      <c r="E121" s="22">
        <v>330000</v>
      </c>
      <c r="F121" s="23">
        <v>330000</v>
      </c>
      <c r="G121" s="23">
        <v>0</v>
      </c>
    </row>
    <row r="122" spans="1:7" ht="140.25" customHeight="1">
      <c r="A122" s="31" t="s">
        <v>162</v>
      </c>
      <c r="B122" s="8" t="s">
        <v>18</v>
      </c>
      <c r="C122" s="8" t="s">
        <v>150</v>
      </c>
      <c r="D122" s="10"/>
      <c r="E122" s="27">
        <f aca="true" t="shared" si="16" ref="E122:G123">E123</f>
        <v>24892135</v>
      </c>
      <c r="F122" s="27">
        <f t="shared" si="16"/>
        <v>24892135</v>
      </c>
      <c r="G122" s="27">
        <f t="shared" si="16"/>
        <v>0</v>
      </c>
    </row>
    <row r="123" spans="1:7" ht="26.25" customHeight="1">
      <c r="A123" s="9" t="s">
        <v>51</v>
      </c>
      <c r="B123" s="8" t="s">
        <v>18</v>
      </c>
      <c r="C123" s="8" t="s">
        <v>150</v>
      </c>
      <c r="D123" s="10" t="s">
        <v>47</v>
      </c>
      <c r="E123" s="27">
        <f t="shared" si="16"/>
        <v>24892135</v>
      </c>
      <c r="F123" s="27">
        <f t="shared" si="16"/>
        <v>24892135</v>
      </c>
      <c r="G123" s="27">
        <f t="shared" si="16"/>
        <v>0</v>
      </c>
    </row>
    <row r="124" spans="1:7" ht="34.5" customHeight="1">
      <c r="A124" s="11" t="s">
        <v>52</v>
      </c>
      <c r="B124" s="7" t="s">
        <v>18</v>
      </c>
      <c r="C124" s="7" t="s">
        <v>150</v>
      </c>
      <c r="D124" s="12" t="s">
        <v>48</v>
      </c>
      <c r="E124" s="22">
        <v>24892135</v>
      </c>
      <c r="F124" s="23">
        <v>24892135</v>
      </c>
      <c r="G124" s="23">
        <v>0</v>
      </c>
    </row>
    <row r="125" spans="1:7" ht="17.25" customHeight="1">
      <c r="A125" s="6" t="s">
        <v>9</v>
      </c>
      <c r="B125" s="6" t="s">
        <v>19</v>
      </c>
      <c r="C125" s="6"/>
      <c r="D125" s="6"/>
      <c r="E125" s="21">
        <f>E126+E137+E142+E149</f>
        <v>31430858.240000002</v>
      </c>
      <c r="F125" s="21">
        <f>F126+F137+F142+F149</f>
        <v>31430858.240000002</v>
      </c>
      <c r="G125" s="21">
        <f>G126+G137+G142+G149</f>
        <v>6172270.63</v>
      </c>
    </row>
    <row r="126" spans="1:7" ht="45" customHeight="1">
      <c r="A126" s="6" t="s">
        <v>66</v>
      </c>
      <c r="B126" s="8" t="s">
        <v>19</v>
      </c>
      <c r="C126" s="8" t="s">
        <v>79</v>
      </c>
      <c r="D126" s="8"/>
      <c r="E126" s="27">
        <f>E127+E133</f>
        <v>20821095</v>
      </c>
      <c r="F126" s="27">
        <f>F127+F133</f>
        <v>20821095</v>
      </c>
      <c r="G126" s="27">
        <f>G127+G133</f>
        <v>5226949.92</v>
      </c>
    </row>
    <row r="127" spans="1:7" ht="39" customHeight="1">
      <c r="A127" s="6" t="s">
        <v>143</v>
      </c>
      <c r="B127" s="6" t="s">
        <v>19</v>
      </c>
      <c r="C127" s="6" t="s">
        <v>83</v>
      </c>
      <c r="D127" s="6"/>
      <c r="E127" s="21">
        <f>E128</f>
        <v>20351095</v>
      </c>
      <c r="F127" s="21">
        <f>F128</f>
        <v>20343113.25</v>
      </c>
      <c r="G127" s="21">
        <f>G128</f>
        <v>5129907.25</v>
      </c>
    </row>
    <row r="128" spans="1:7" ht="27.75" customHeight="1">
      <c r="A128" s="6" t="s">
        <v>136</v>
      </c>
      <c r="B128" s="6" t="s">
        <v>19</v>
      </c>
      <c r="C128" s="6" t="s">
        <v>96</v>
      </c>
      <c r="D128" s="6"/>
      <c r="E128" s="21">
        <f>E129+E131</f>
        <v>20351095</v>
      </c>
      <c r="F128" s="21">
        <f>F129+F131</f>
        <v>20343113.25</v>
      </c>
      <c r="G128" s="21">
        <f>G129+G131</f>
        <v>5129907.25</v>
      </c>
    </row>
    <row r="129" spans="1:7" ht="25.5" customHeight="1">
      <c r="A129" s="9" t="s">
        <v>51</v>
      </c>
      <c r="B129" s="6" t="s">
        <v>19</v>
      </c>
      <c r="C129" s="6" t="s">
        <v>97</v>
      </c>
      <c r="D129" s="6" t="s">
        <v>47</v>
      </c>
      <c r="E129" s="21">
        <f>E130</f>
        <v>20351095</v>
      </c>
      <c r="F129" s="21">
        <f>F130</f>
        <v>19709213.25</v>
      </c>
      <c r="G129" s="21">
        <f>G130</f>
        <v>4496007.25</v>
      </c>
    </row>
    <row r="130" spans="1:7" ht="37.5" customHeight="1">
      <c r="A130" s="11" t="s">
        <v>52</v>
      </c>
      <c r="B130" s="7" t="s">
        <v>19</v>
      </c>
      <c r="C130" s="7" t="s">
        <v>96</v>
      </c>
      <c r="D130" s="7" t="s">
        <v>48</v>
      </c>
      <c r="E130" s="25">
        <v>20351095</v>
      </c>
      <c r="F130" s="23">
        <v>19709213.25</v>
      </c>
      <c r="G130" s="23">
        <v>4496007.25</v>
      </c>
    </row>
    <row r="131" spans="1:7" ht="18" customHeight="1">
      <c r="A131" s="14" t="s">
        <v>75</v>
      </c>
      <c r="B131" s="6" t="s">
        <v>19</v>
      </c>
      <c r="C131" s="6" t="s">
        <v>97</v>
      </c>
      <c r="D131" s="38" t="s">
        <v>73</v>
      </c>
      <c r="E131" s="39">
        <f>E132</f>
        <v>0</v>
      </c>
      <c r="F131" s="39">
        <f>F132</f>
        <v>633900</v>
      </c>
      <c r="G131" s="39">
        <f>G132</f>
        <v>633900</v>
      </c>
    </row>
    <row r="132" spans="1:7" ht="20.25" customHeight="1">
      <c r="A132" s="11" t="s">
        <v>70</v>
      </c>
      <c r="B132" s="7" t="s">
        <v>19</v>
      </c>
      <c r="C132" s="7" t="s">
        <v>96</v>
      </c>
      <c r="D132" s="7" t="s">
        <v>71</v>
      </c>
      <c r="E132" s="25">
        <v>0</v>
      </c>
      <c r="F132" s="23">
        <v>633900</v>
      </c>
      <c r="G132" s="23">
        <v>633900</v>
      </c>
    </row>
    <row r="133" spans="1:7" ht="30" customHeight="1">
      <c r="A133" s="6" t="s">
        <v>163</v>
      </c>
      <c r="B133" s="8" t="s">
        <v>19</v>
      </c>
      <c r="C133" s="8" t="s">
        <v>146</v>
      </c>
      <c r="D133" s="8"/>
      <c r="E133" s="28">
        <f aca="true" t="shared" si="17" ref="E133:G135">E134</f>
        <v>470000</v>
      </c>
      <c r="F133" s="28">
        <f t="shared" si="17"/>
        <v>477981.75</v>
      </c>
      <c r="G133" s="28">
        <f t="shared" si="17"/>
        <v>97042.67</v>
      </c>
    </row>
    <row r="134" spans="1:7" ht="17.25" customHeight="1">
      <c r="A134" s="6" t="s">
        <v>157</v>
      </c>
      <c r="B134" s="8" t="s">
        <v>19</v>
      </c>
      <c r="C134" s="8" t="s">
        <v>168</v>
      </c>
      <c r="D134" s="8"/>
      <c r="E134" s="28">
        <f t="shared" si="17"/>
        <v>470000</v>
      </c>
      <c r="F134" s="28">
        <f t="shared" si="17"/>
        <v>477981.75</v>
      </c>
      <c r="G134" s="28">
        <f t="shared" si="17"/>
        <v>97042.67</v>
      </c>
    </row>
    <row r="135" spans="1:7" ht="27" customHeight="1">
      <c r="A135" s="9" t="s">
        <v>51</v>
      </c>
      <c r="B135" s="8" t="s">
        <v>19</v>
      </c>
      <c r="C135" s="8" t="s">
        <v>168</v>
      </c>
      <c r="D135" s="8" t="s">
        <v>47</v>
      </c>
      <c r="E135" s="29">
        <f>E136</f>
        <v>470000</v>
      </c>
      <c r="F135" s="29">
        <f t="shared" si="17"/>
        <v>477981.75</v>
      </c>
      <c r="G135" s="29">
        <f t="shared" si="17"/>
        <v>97042.67</v>
      </c>
    </row>
    <row r="136" spans="1:7" ht="34.5" customHeight="1">
      <c r="A136" s="11" t="s">
        <v>52</v>
      </c>
      <c r="B136" s="7" t="s">
        <v>19</v>
      </c>
      <c r="C136" s="7" t="s">
        <v>168</v>
      </c>
      <c r="D136" s="7" t="s">
        <v>48</v>
      </c>
      <c r="E136" s="37">
        <v>470000</v>
      </c>
      <c r="F136" s="37">
        <v>477981.75</v>
      </c>
      <c r="G136" s="37">
        <v>97042.67</v>
      </c>
    </row>
    <row r="137" spans="1:7" ht="36.75" customHeight="1">
      <c r="A137" s="6" t="s">
        <v>63</v>
      </c>
      <c r="B137" s="6" t="s">
        <v>19</v>
      </c>
      <c r="C137" s="6" t="s">
        <v>81</v>
      </c>
      <c r="D137" s="6"/>
      <c r="E137" s="29">
        <f aca="true" t="shared" si="18" ref="E137:G140">E138</f>
        <v>3617503</v>
      </c>
      <c r="F137" s="29">
        <f t="shared" si="18"/>
        <v>3617503</v>
      </c>
      <c r="G137" s="29">
        <f t="shared" si="18"/>
        <v>945320.71</v>
      </c>
    </row>
    <row r="138" spans="1:7" ht="39.75" customHeight="1">
      <c r="A138" s="6" t="s">
        <v>134</v>
      </c>
      <c r="B138" s="6" t="s">
        <v>19</v>
      </c>
      <c r="C138" s="6" t="s">
        <v>82</v>
      </c>
      <c r="D138" s="6"/>
      <c r="E138" s="29">
        <f t="shared" si="18"/>
        <v>3617503</v>
      </c>
      <c r="F138" s="29">
        <f t="shared" si="18"/>
        <v>3617503</v>
      </c>
      <c r="G138" s="29">
        <f t="shared" si="18"/>
        <v>945320.71</v>
      </c>
    </row>
    <row r="139" spans="1:7" ht="24.75" customHeight="1">
      <c r="A139" s="6" t="s">
        <v>135</v>
      </c>
      <c r="B139" s="6" t="s">
        <v>19</v>
      </c>
      <c r="C139" s="6" t="s">
        <v>95</v>
      </c>
      <c r="D139" s="6"/>
      <c r="E139" s="29">
        <f t="shared" si="18"/>
        <v>3617503</v>
      </c>
      <c r="F139" s="29">
        <f t="shared" si="18"/>
        <v>3617503</v>
      </c>
      <c r="G139" s="29">
        <f t="shared" si="18"/>
        <v>945320.71</v>
      </c>
    </row>
    <row r="140" spans="1:7" ht="24.75" customHeight="1">
      <c r="A140" s="9" t="s">
        <v>51</v>
      </c>
      <c r="B140" s="6" t="s">
        <v>19</v>
      </c>
      <c r="C140" s="6" t="s">
        <v>95</v>
      </c>
      <c r="D140" s="6" t="s">
        <v>47</v>
      </c>
      <c r="E140" s="29">
        <f t="shared" si="18"/>
        <v>3617503</v>
      </c>
      <c r="F140" s="29">
        <f t="shared" si="18"/>
        <v>3617503</v>
      </c>
      <c r="G140" s="29">
        <f t="shared" si="18"/>
        <v>945320.71</v>
      </c>
    </row>
    <row r="141" spans="1:7" ht="33.75" customHeight="1">
      <c r="A141" s="11" t="s">
        <v>52</v>
      </c>
      <c r="B141" s="7" t="s">
        <v>19</v>
      </c>
      <c r="C141" s="7" t="s">
        <v>95</v>
      </c>
      <c r="D141" s="7" t="s">
        <v>48</v>
      </c>
      <c r="E141" s="37">
        <v>3617503</v>
      </c>
      <c r="F141" s="37">
        <v>3617503</v>
      </c>
      <c r="G141" s="37">
        <v>945320.71</v>
      </c>
    </row>
    <row r="142" spans="1:7" ht="39.75" customHeight="1">
      <c r="A142" s="9" t="s">
        <v>164</v>
      </c>
      <c r="B142" s="8" t="s">
        <v>19</v>
      </c>
      <c r="C142" s="8" t="s">
        <v>174</v>
      </c>
      <c r="D142" s="8"/>
      <c r="E142" s="28">
        <f>E143+E146</f>
        <v>6632260.24</v>
      </c>
      <c r="F142" s="28">
        <f>F143+F146</f>
        <v>6632260.24</v>
      </c>
      <c r="G142" s="28">
        <f>G143+G146</f>
        <v>0</v>
      </c>
    </row>
    <row r="143" spans="1:7" ht="51" customHeight="1">
      <c r="A143" s="14" t="s">
        <v>147</v>
      </c>
      <c r="B143" s="13" t="s">
        <v>19</v>
      </c>
      <c r="C143" s="13" t="s">
        <v>175</v>
      </c>
      <c r="D143" s="13"/>
      <c r="E143" s="28">
        <f aca="true" t="shared" si="19" ref="E143:G144">E144</f>
        <v>6632260.24</v>
      </c>
      <c r="F143" s="28">
        <f t="shared" si="19"/>
        <v>1361480.6</v>
      </c>
      <c r="G143" s="28">
        <f t="shared" si="19"/>
        <v>0</v>
      </c>
    </row>
    <row r="144" spans="1:7" ht="25.5" customHeight="1">
      <c r="A144" s="9" t="s">
        <v>51</v>
      </c>
      <c r="B144" s="13" t="s">
        <v>19</v>
      </c>
      <c r="C144" s="13" t="s">
        <v>175</v>
      </c>
      <c r="D144" s="13" t="s">
        <v>47</v>
      </c>
      <c r="E144" s="28">
        <f t="shared" si="19"/>
        <v>6632260.24</v>
      </c>
      <c r="F144" s="28">
        <f t="shared" si="19"/>
        <v>1361480.6</v>
      </c>
      <c r="G144" s="28">
        <f t="shared" si="19"/>
        <v>0</v>
      </c>
    </row>
    <row r="145" spans="1:7" ht="39.75" customHeight="1">
      <c r="A145" s="11" t="s">
        <v>52</v>
      </c>
      <c r="B145" s="7" t="s">
        <v>19</v>
      </c>
      <c r="C145" s="7" t="s">
        <v>175</v>
      </c>
      <c r="D145" s="7" t="s">
        <v>48</v>
      </c>
      <c r="E145" s="25">
        <v>6632260.24</v>
      </c>
      <c r="F145" s="23">
        <v>1361480.6</v>
      </c>
      <c r="G145" s="23">
        <v>0</v>
      </c>
    </row>
    <row r="146" spans="1:7" ht="45" customHeight="1">
      <c r="A146" s="32" t="s">
        <v>149</v>
      </c>
      <c r="B146" s="38" t="s">
        <v>19</v>
      </c>
      <c r="C146" s="38" t="s">
        <v>176</v>
      </c>
      <c r="D146" s="38"/>
      <c r="E146" s="39">
        <f aca="true" t="shared" si="20" ref="E146:G147">E147</f>
        <v>0</v>
      </c>
      <c r="F146" s="39">
        <f t="shared" si="20"/>
        <v>5270779.64</v>
      </c>
      <c r="G146" s="39">
        <f t="shared" si="20"/>
        <v>0</v>
      </c>
    </row>
    <row r="147" spans="1:7" ht="31.5" customHeight="1">
      <c r="A147" s="9" t="s">
        <v>51</v>
      </c>
      <c r="B147" s="38" t="s">
        <v>19</v>
      </c>
      <c r="C147" s="38" t="s">
        <v>176</v>
      </c>
      <c r="D147" s="38" t="s">
        <v>47</v>
      </c>
      <c r="E147" s="39">
        <f t="shared" si="20"/>
        <v>0</v>
      </c>
      <c r="F147" s="39">
        <f t="shared" si="20"/>
        <v>5270779.64</v>
      </c>
      <c r="G147" s="39">
        <f t="shared" si="20"/>
        <v>0</v>
      </c>
    </row>
    <row r="148" spans="1:7" ht="36.75" customHeight="1">
      <c r="A148" s="11" t="s">
        <v>52</v>
      </c>
      <c r="B148" s="33" t="s">
        <v>19</v>
      </c>
      <c r="C148" s="33" t="s">
        <v>176</v>
      </c>
      <c r="D148" s="7" t="s">
        <v>48</v>
      </c>
      <c r="E148" s="25">
        <v>0</v>
      </c>
      <c r="F148" s="23">
        <v>5270779.64</v>
      </c>
      <c r="G148" s="23">
        <v>0</v>
      </c>
    </row>
    <row r="149" spans="1:7" ht="48" customHeight="1">
      <c r="A149" s="14" t="s">
        <v>107</v>
      </c>
      <c r="B149" s="13" t="s">
        <v>19</v>
      </c>
      <c r="C149" s="13" t="s">
        <v>102</v>
      </c>
      <c r="D149" s="13"/>
      <c r="E149" s="24">
        <f>E150</f>
        <v>360000</v>
      </c>
      <c r="F149" s="24">
        <f>F150</f>
        <v>360000</v>
      </c>
      <c r="G149" s="24">
        <f>G150</f>
        <v>0</v>
      </c>
    </row>
    <row r="150" spans="1:7" ht="50.25" customHeight="1">
      <c r="A150" s="17" t="s">
        <v>145</v>
      </c>
      <c r="B150" s="13" t="s">
        <v>19</v>
      </c>
      <c r="C150" s="13" t="s">
        <v>139</v>
      </c>
      <c r="D150" s="13"/>
      <c r="E150" s="24">
        <f aca="true" t="shared" si="21" ref="E150:G151">E151</f>
        <v>360000</v>
      </c>
      <c r="F150" s="24">
        <f t="shared" si="21"/>
        <v>360000</v>
      </c>
      <c r="G150" s="24">
        <f t="shared" si="21"/>
        <v>0</v>
      </c>
    </row>
    <row r="151" spans="1:7" ht="27.75" customHeight="1">
      <c r="A151" s="9" t="s">
        <v>51</v>
      </c>
      <c r="B151" s="13" t="s">
        <v>19</v>
      </c>
      <c r="C151" s="13" t="s">
        <v>139</v>
      </c>
      <c r="D151" s="13" t="s">
        <v>47</v>
      </c>
      <c r="E151" s="24">
        <f t="shared" si="21"/>
        <v>360000</v>
      </c>
      <c r="F151" s="24">
        <f t="shared" si="21"/>
        <v>360000</v>
      </c>
      <c r="G151" s="24">
        <f t="shared" si="21"/>
        <v>0</v>
      </c>
    </row>
    <row r="152" spans="1:7" ht="36.75" customHeight="1">
      <c r="A152" s="11" t="s">
        <v>52</v>
      </c>
      <c r="B152" s="7" t="s">
        <v>19</v>
      </c>
      <c r="C152" s="7" t="s">
        <v>139</v>
      </c>
      <c r="D152" s="7" t="s">
        <v>48</v>
      </c>
      <c r="E152" s="25">
        <v>360000</v>
      </c>
      <c r="F152" s="23">
        <v>360000</v>
      </c>
      <c r="G152" s="23">
        <v>0</v>
      </c>
    </row>
    <row r="153" spans="1:7" ht="16.5" customHeight="1">
      <c r="A153" s="5" t="s">
        <v>34</v>
      </c>
      <c r="B153" s="5" t="s">
        <v>24</v>
      </c>
      <c r="C153" s="5"/>
      <c r="D153" s="5"/>
      <c r="E153" s="20">
        <f aca="true" t="shared" si="22" ref="E153:G157">E154</f>
        <v>1914336</v>
      </c>
      <c r="F153" s="20">
        <f t="shared" si="22"/>
        <v>1914336</v>
      </c>
      <c r="G153" s="20">
        <f t="shared" si="22"/>
        <v>156000</v>
      </c>
    </row>
    <row r="154" spans="1:7" ht="21" customHeight="1">
      <c r="A154" s="6" t="s">
        <v>30</v>
      </c>
      <c r="B154" s="6" t="s">
        <v>23</v>
      </c>
      <c r="C154" s="6"/>
      <c r="D154" s="6"/>
      <c r="E154" s="21">
        <f t="shared" si="22"/>
        <v>1914336</v>
      </c>
      <c r="F154" s="21">
        <f t="shared" si="22"/>
        <v>1914336</v>
      </c>
      <c r="G154" s="21">
        <f t="shared" si="22"/>
        <v>156000</v>
      </c>
    </row>
    <row r="155" spans="1:7" ht="25.5" customHeight="1">
      <c r="A155" s="8" t="s">
        <v>110</v>
      </c>
      <c r="B155" s="6" t="s">
        <v>23</v>
      </c>
      <c r="C155" s="8" t="s">
        <v>109</v>
      </c>
      <c r="D155" s="6"/>
      <c r="E155" s="21">
        <f t="shared" si="22"/>
        <v>1914336</v>
      </c>
      <c r="F155" s="21">
        <f t="shared" si="22"/>
        <v>1914336</v>
      </c>
      <c r="G155" s="21">
        <f t="shared" si="22"/>
        <v>156000</v>
      </c>
    </row>
    <row r="156" spans="1:7" ht="21.75" customHeight="1">
      <c r="A156" s="6" t="s">
        <v>108</v>
      </c>
      <c r="B156" s="6" t="s">
        <v>23</v>
      </c>
      <c r="C156" s="6" t="s">
        <v>114</v>
      </c>
      <c r="D156" s="6"/>
      <c r="E156" s="21">
        <f>E157</f>
        <v>1914336</v>
      </c>
      <c r="F156" s="21">
        <f t="shared" si="22"/>
        <v>1914336</v>
      </c>
      <c r="G156" s="21">
        <f t="shared" si="22"/>
        <v>156000</v>
      </c>
    </row>
    <row r="157" spans="1:7" ht="27" customHeight="1">
      <c r="A157" s="9" t="s">
        <v>51</v>
      </c>
      <c r="B157" s="6" t="s">
        <v>23</v>
      </c>
      <c r="C157" s="6" t="s">
        <v>114</v>
      </c>
      <c r="D157" s="10" t="s">
        <v>47</v>
      </c>
      <c r="E157" s="21">
        <f t="shared" si="22"/>
        <v>1914336</v>
      </c>
      <c r="F157" s="21">
        <f t="shared" si="22"/>
        <v>1914336</v>
      </c>
      <c r="G157" s="21">
        <f t="shared" si="22"/>
        <v>156000</v>
      </c>
    </row>
    <row r="158" spans="1:7" ht="36" customHeight="1">
      <c r="A158" s="11" t="s">
        <v>52</v>
      </c>
      <c r="B158" s="7" t="s">
        <v>23</v>
      </c>
      <c r="C158" s="7" t="s">
        <v>114</v>
      </c>
      <c r="D158" s="12" t="s">
        <v>48</v>
      </c>
      <c r="E158" s="22">
        <v>1914336</v>
      </c>
      <c r="F158" s="23">
        <v>1914336</v>
      </c>
      <c r="G158" s="23">
        <v>156000</v>
      </c>
    </row>
    <row r="159" spans="1:7" ht="15" customHeight="1">
      <c r="A159" s="5" t="s">
        <v>27</v>
      </c>
      <c r="B159" s="5" t="s">
        <v>28</v>
      </c>
      <c r="C159" s="6"/>
      <c r="D159" s="6"/>
      <c r="E159" s="20">
        <f>E166+E160</f>
        <v>6462600.77</v>
      </c>
      <c r="F159" s="20">
        <f>F166+F160</f>
        <v>6695871.6</v>
      </c>
      <c r="G159" s="20">
        <f>G166+G160</f>
        <v>161253</v>
      </c>
    </row>
    <row r="160" spans="1:7" ht="26.25" customHeight="1">
      <c r="A160" s="6" t="s">
        <v>165</v>
      </c>
      <c r="B160" s="6" t="s">
        <v>177</v>
      </c>
      <c r="C160" s="6"/>
      <c r="D160" s="6"/>
      <c r="E160" s="21">
        <f aca="true" t="shared" si="23" ref="E160:G164">E161</f>
        <v>5817588.77</v>
      </c>
      <c r="F160" s="21">
        <f t="shared" si="23"/>
        <v>6050859.6</v>
      </c>
      <c r="G160" s="21">
        <f t="shared" si="23"/>
        <v>0</v>
      </c>
    </row>
    <row r="161" spans="1:7" ht="33" customHeight="1">
      <c r="A161" s="6" t="s">
        <v>66</v>
      </c>
      <c r="B161" s="8" t="s">
        <v>177</v>
      </c>
      <c r="C161" s="8" t="s">
        <v>79</v>
      </c>
      <c r="D161" s="6"/>
      <c r="E161" s="21">
        <f t="shared" si="23"/>
        <v>5817588.77</v>
      </c>
      <c r="F161" s="21">
        <f t="shared" si="23"/>
        <v>6050859.6</v>
      </c>
      <c r="G161" s="21">
        <f t="shared" si="23"/>
        <v>0</v>
      </c>
    </row>
    <row r="162" spans="1:7" ht="39.75" customHeight="1">
      <c r="A162" s="8" t="s">
        <v>166</v>
      </c>
      <c r="B162" s="8" t="s">
        <v>177</v>
      </c>
      <c r="C162" s="8" t="s">
        <v>98</v>
      </c>
      <c r="D162" s="6"/>
      <c r="E162" s="21">
        <f t="shared" si="23"/>
        <v>5817588.77</v>
      </c>
      <c r="F162" s="21">
        <f t="shared" si="23"/>
        <v>6050859.6</v>
      </c>
      <c r="G162" s="21">
        <f t="shared" si="23"/>
        <v>0</v>
      </c>
    </row>
    <row r="163" spans="1:7" ht="33" customHeight="1">
      <c r="A163" s="6" t="s">
        <v>129</v>
      </c>
      <c r="B163" s="8" t="s">
        <v>177</v>
      </c>
      <c r="C163" s="8" t="s">
        <v>130</v>
      </c>
      <c r="D163" s="6"/>
      <c r="E163" s="21">
        <f t="shared" si="23"/>
        <v>5817588.77</v>
      </c>
      <c r="F163" s="21">
        <f t="shared" si="23"/>
        <v>6050859.6</v>
      </c>
      <c r="G163" s="21">
        <f t="shared" si="23"/>
        <v>0</v>
      </c>
    </row>
    <row r="164" spans="1:7" ht="27.75" customHeight="1">
      <c r="A164" s="9" t="s">
        <v>61</v>
      </c>
      <c r="B164" s="6" t="s">
        <v>177</v>
      </c>
      <c r="C164" s="8" t="s">
        <v>130</v>
      </c>
      <c r="D164" s="10" t="s">
        <v>59</v>
      </c>
      <c r="E164" s="21">
        <f t="shared" si="23"/>
        <v>5817588.77</v>
      </c>
      <c r="F164" s="21">
        <f t="shared" si="23"/>
        <v>6050859.6</v>
      </c>
      <c r="G164" s="21">
        <f t="shared" si="23"/>
        <v>0</v>
      </c>
    </row>
    <row r="165" spans="1:7" ht="30" customHeight="1">
      <c r="A165" s="11" t="s">
        <v>62</v>
      </c>
      <c r="B165" s="7" t="s">
        <v>177</v>
      </c>
      <c r="C165" s="7" t="s">
        <v>130</v>
      </c>
      <c r="D165" s="12" t="s">
        <v>60</v>
      </c>
      <c r="E165" s="36">
        <v>5817588.77</v>
      </c>
      <c r="F165" s="36">
        <v>6050859.6</v>
      </c>
      <c r="G165" s="36">
        <v>0</v>
      </c>
    </row>
    <row r="166" spans="1:7" ht="15" customHeight="1">
      <c r="A166" s="6" t="s">
        <v>26</v>
      </c>
      <c r="B166" s="6" t="s">
        <v>29</v>
      </c>
      <c r="C166" s="6"/>
      <c r="D166" s="6"/>
      <c r="E166" s="21">
        <f>E167</f>
        <v>645012</v>
      </c>
      <c r="F166" s="21">
        <f>F167</f>
        <v>645012</v>
      </c>
      <c r="G166" s="21">
        <f>G167</f>
        <v>161253</v>
      </c>
    </row>
    <row r="167" spans="1:7" ht="45.75" customHeight="1">
      <c r="A167" s="8" t="s">
        <v>107</v>
      </c>
      <c r="B167" s="6" t="s">
        <v>29</v>
      </c>
      <c r="C167" s="8" t="s">
        <v>102</v>
      </c>
      <c r="D167" s="15"/>
      <c r="E167" s="24">
        <f aca="true" t="shared" si="24" ref="E167:G169">E168</f>
        <v>645012</v>
      </c>
      <c r="F167" s="24">
        <f t="shared" si="24"/>
        <v>645012</v>
      </c>
      <c r="G167" s="24">
        <f t="shared" si="24"/>
        <v>161253</v>
      </c>
    </row>
    <row r="168" spans="1:7" ht="25.5" customHeight="1">
      <c r="A168" s="14" t="s">
        <v>117</v>
      </c>
      <c r="B168" s="6" t="s">
        <v>29</v>
      </c>
      <c r="C168" s="8" t="s">
        <v>116</v>
      </c>
      <c r="D168" s="15"/>
      <c r="E168" s="24">
        <f t="shared" si="24"/>
        <v>645012</v>
      </c>
      <c r="F168" s="24">
        <f t="shared" si="24"/>
        <v>645012</v>
      </c>
      <c r="G168" s="24">
        <f t="shared" si="24"/>
        <v>161253</v>
      </c>
    </row>
    <row r="169" spans="1:7" ht="27.75" customHeight="1">
      <c r="A169" s="14" t="s">
        <v>119</v>
      </c>
      <c r="B169" s="6" t="s">
        <v>29</v>
      </c>
      <c r="C169" s="8" t="s">
        <v>116</v>
      </c>
      <c r="D169" s="15" t="s">
        <v>59</v>
      </c>
      <c r="E169" s="24">
        <f t="shared" si="24"/>
        <v>645012</v>
      </c>
      <c r="F169" s="24">
        <f t="shared" si="24"/>
        <v>645012</v>
      </c>
      <c r="G169" s="24">
        <f t="shared" si="24"/>
        <v>161253</v>
      </c>
    </row>
    <row r="170" spans="1:7" ht="30" customHeight="1">
      <c r="A170" s="11" t="s">
        <v>118</v>
      </c>
      <c r="B170" s="7" t="s">
        <v>29</v>
      </c>
      <c r="C170" s="7" t="s">
        <v>116</v>
      </c>
      <c r="D170" s="12" t="s">
        <v>120</v>
      </c>
      <c r="E170" s="22">
        <v>645012</v>
      </c>
      <c r="F170" s="23">
        <v>645012</v>
      </c>
      <c r="G170" s="23">
        <v>161253</v>
      </c>
    </row>
    <row r="171" spans="1:7" ht="13.5">
      <c r="A171" s="5" t="s">
        <v>31</v>
      </c>
      <c r="B171" s="5" t="s">
        <v>20</v>
      </c>
      <c r="C171" s="6"/>
      <c r="D171" s="6"/>
      <c r="E171" s="20">
        <f aca="true" t="shared" si="25" ref="E171:G175">E172</f>
        <v>100000</v>
      </c>
      <c r="F171" s="20">
        <f t="shared" si="25"/>
        <v>100000</v>
      </c>
      <c r="G171" s="20">
        <f t="shared" si="25"/>
        <v>0</v>
      </c>
    </row>
    <row r="172" spans="1:7" ht="18.75" customHeight="1">
      <c r="A172" s="6" t="s">
        <v>33</v>
      </c>
      <c r="B172" s="6" t="s">
        <v>32</v>
      </c>
      <c r="C172" s="6"/>
      <c r="D172" s="6"/>
      <c r="E172" s="21">
        <f t="shared" si="25"/>
        <v>100000</v>
      </c>
      <c r="F172" s="21">
        <f t="shared" si="25"/>
        <v>100000</v>
      </c>
      <c r="G172" s="21">
        <f t="shared" si="25"/>
        <v>0</v>
      </c>
    </row>
    <row r="173" spans="1:7" ht="36" customHeight="1">
      <c r="A173" s="8" t="s">
        <v>111</v>
      </c>
      <c r="B173" s="6" t="s">
        <v>32</v>
      </c>
      <c r="C173" s="8" t="s">
        <v>112</v>
      </c>
      <c r="D173" s="6"/>
      <c r="E173" s="21">
        <f t="shared" si="25"/>
        <v>100000</v>
      </c>
      <c r="F173" s="21">
        <f t="shared" si="25"/>
        <v>100000</v>
      </c>
      <c r="G173" s="21">
        <f t="shared" si="25"/>
        <v>0</v>
      </c>
    </row>
    <row r="174" spans="1:7" ht="32.25" customHeight="1">
      <c r="A174" s="6" t="s">
        <v>108</v>
      </c>
      <c r="B174" s="6" t="s">
        <v>32</v>
      </c>
      <c r="C174" s="13" t="s">
        <v>113</v>
      </c>
      <c r="D174" s="6"/>
      <c r="E174" s="21">
        <f t="shared" si="25"/>
        <v>100000</v>
      </c>
      <c r="F174" s="21">
        <f t="shared" si="25"/>
        <v>100000</v>
      </c>
      <c r="G174" s="21">
        <f t="shared" si="25"/>
        <v>0</v>
      </c>
    </row>
    <row r="175" spans="1:7" ht="32.25" customHeight="1">
      <c r="A175" s="9" t="s">
        <v>51</v>
      </c>
      <c r="B175" s="6" t="s">
        <v>32</v>
      </c>
      <c r="C175" s="13" t="s">
        <v>113</v>
      </c>
      <c r="D175" s="10" t="s">
        <v>47</v>
      </c>
      <c r="E175" s="21">
        <f t="shared" si="25"/>
        <v>100000</v>
      </c>
      <c r="F175" s="21">
        <f t="shared" si="25"/>
        <v>100000</v>
      </c>
      <c r="G175" s="21">
        <f t="shared" si="25"/>
        <v>0</v>
      </c>
    </row>
    <row r="176" spans="1:7" ht="39.75" customHeight="1">
      <c r="A176" s="11" t="s">
        <v>52</v>
      </c>
      <c r="B176" s="7" t="s">
        <v>32</v>
      </c>
      <c r="C176" s="7" t="s">
        <v>113</v>
      </c>
      <c r="D176" s="12" t="s">
        <v>48</v>
      </c>
      <c r="E176" s="22">
        <v>100000</v>
      </c>
      <c r="F176" s="23">
        <v>100000</v>
      </c>
      <c r="G176" s="23">
        <v>0</v>
      </c>
    </row>
    <row r="177" spans="1:7" ht="20.25" customHeight="1">
      <c r="A177" s="5" t="s">
        <v>22</v>
      </c>
      <c r="B177" s="6"/>
      <c r="C177" s="6"/>
      <c r="D177" s="6"/>
      <c r="E177" s="20">
        <f>E11+E39+E68+E93+E153+E159+E171</f>
        <v>92938373.19</v>
      </c>
      <c r="F177" s="20">
        <f>F11+F39+F68+F93+F153+F159+F171</f>
        <v>100935353.78999999</v>
      </c>
      <c r="G177" s="20">
        <f>G11+G39+G68+G93+G153+G159+G171</f>
        <v>9813010.99</v>
      </c>
    </row>
    <row r="178" spans="1:7" ht="13.5">
      <c r="A178" s="3"/>
      <c r="B178" s="3"/>
      <c r="C178" s="3"/>
      <c r="D178" s="3"/>
      <c r="E178" s="3"/>
      <c r="F178" s="3"/>
      <c r="G178" s="3"/>
    </row>
    <row r="179" spans="1:7" ht="13.5">
      <c r="A179" s="3"/>
      <c r="B179" s="3"/>
      <c r="C179" s="3"/>
      <c r="D179" s="3"/>
      <c r="E179" s="3"/>
      <c r="F179" s="3"/>
      <c r="G179" s="3"/>
    </row>
    <row r="180" spans="1:7" ht="13.5">
      <c r="A180" s="3"/>
      <c r="B180" s="3"/>
      <c r="C180" s="3"/>
      <c r="D180" s="3"/>
      <c r="E180" s="3"/>
      <c r="F180" s="3"/>
      <c r="G180" s="3"/>
    </row>
    <row r="181" spans="1:7" ht="13.5">
      <c r="A181" s="3"/>
      <c r="B181" s="3"/>
      <c r="C181" s="3"/>
      <c r="D181" s="3"/>
      <c r="E181" s="3"/>
      <c r="F181" s="3"/>
      <c r="G181" s="3"/>
    </row>
    <row r="182" spans="1:7" ht="13.5">
      <c r="A182" s="3"/>
      <c r="B182" s="3"/>
      <c r="C182" s="3"/>
      <c r="D182" s="3"/>
      <c r="E182" s="3"/>
      <c r="F182" s="3"/>
      <c r="G182" s="3"/>
    </row>
    <row r="183" spans="1:7" ht="13.5">
      <c r="A183" s="3"/>
      <c r="B183" s="3"/>
      <c r="C183" s="3"/>
      <c r="D183" s="3"/>
      <c r="E183" s="3"/>
      <c r="F183" s="3"/>
      <c r="G183" s="3"/>
    </row>
    <row r="184" spans="1:7" ht="13.5">
      <c r="A184" s="3"/>
      <c r="B184" s="3"/>
      <c r="C184" s="3"/>
      <c r="D184" s="3"/>
      <c r="E184" s="3"/>
      <c r="F184" s="3"/>
      <c r="G184" s="3"/>
    </row>
    <row r="185" spans="1:7" ht="13.5">
      <c r="A185" s="3"/>
      <c r="B185" s="3"/>
      <c r="C185" s="3"/>
      <c r="D185" s="3"/>
      <c r="E185" s="3"/>
      <c r="F185" s="3"/>
      <c r="G185" s="3"/>
    </row>
    <row r="186" spans="1:7" ht="13.5">
      <c r="A186" s="3"/>
      <c r="B186" s="3"/>
      <c r="C186" s="3"/>
      <c r="D186" s="3"/>
      <c r="E186" s="3"/>
      <c r="F186" s="3"/>
      <c r="G186" s="3"/>
    </row>
    <row r="187" spans="1:7" ht="13.5">
      <c r="A187" s="3"/>
      <c r="B187" s="3"/>
      <c r="C187" s="3"/>
      <c r="D187" s="3"/>
      <c r="E187" s="3"/>
      <c r="F187" s="3"/>
      <c r="G187" s="3"/>
    </row>
    <row r="188" spans="1:7" ht="13.5">
      <c r="A188" s="3"/>
      <c r="B188" s="3"/>
      <c r="C188" s="3"/>
      <c r="D188" s="3"/>
      <c r="E188" s="3"/>
      <c r="F188" s="3"/>
      <c r="G188" s="3"/>
    </row>
    <row r="189" spans="1:7" ht="13.5">
      <c r="A189" s="3"/>
      <c r="B189" s="3"/>
      <c r="C189" s="3"/>
      <c r="D189" s="3"/>
      <c r="E189" s="3"/>
      <c r="F189" s="3"/>
      <c r="G189" s="3"/>
    </row>
    <row r="190" spans="1:7" ht="13.5">
      <c r="A190" s="3"/>
      <c r="B190" s="3"/>
      <c r="C190" s="3"/>
      <c r="D190" s="3"/>
      <c r="E190" s="3"/>
      <c r="F190" s="3"/>
      <c r="G190" s="3"/>
    </row>
    <row r="191" spans="1:7" ht="13.5">
      <c r="A191" s="3"/>
      <c r="B191" s="3"/>
      <c r="C191" s="3"/>
      <c r="D191" s="3"/>
      <c r="E191" s="3"/>
      <c r="F191" s="3"/>
      <c r="G191" s="3"/>
    </row>
    <row r="192" spans="1:7" ht="13.5">
      <c r="A192" s="3"/>
      <c r="B192" s="3"/>
      <c r="C192" s="3"/>
      <c r="D192" s="3"/>
      <c r="E192" s="3"/>
      <c r="F192" s="3"/>
      <c r="G192" s="3"/>
    </row>
    <row r="193" spans="1:7" ht="13.5">
      <c r="A193" s="3"/>
      <c r="B193" s="3"/>
      <c r="C193" s="3"/>
      <c r="D193" s="3"/>
      <c r="E193" s="3"/>
      <c r="F193" s="3"/>
      <c r="G193" s="3"/>
    </row>
    <row r="194" spans="1:7" ht="13.5">
      <c r="A194" s="3"/>
      <c r="B194" s="3"/>
      <c r="C194" s="3"/>
      <c r="D194" s="3"/>
      <c r="E194" s="3"/>
      <c r="F194" s="3"/>
      <c r="G194" s="3"/>
    </row>
    <row r="195" spans="1:7" ht="13.5">
      <c r="A195" s="3"/>
      <c r="B195" s="3"/>
      <c r="C195" s="3"/>
      <c r="D195" s="3"/>
      <c r="E195" s="3"/>
      <c r="F195" s="3"/>
      <c r="G195" s="3"/>
    </row>
    <row r="196" spans="1:7" ht="13.5">
      <c r="A196" s="3"/>
      <c r="B196" s="3"/>
      <c r="C196" s="3"/>
      <c r="D196" s="3"/>
      <c r="E196" s="3"/>
      <c r="F196" s="3"/>
      <c r="G196" s="3"/>
    </row>
    <row r="197" spans="1:7" ht="13.5">
      <c r="A197" s="3"/>
      <c r="B197" s="3"/>
      <c r="C197" s="3"/>
      <c r="D197" s="3"/>
      <c r="E197" s="3"/>
      <c r="F197" s="3"/>
      <c r="G197" s="3"/>
    </row>
    <row r="198" spans="1:7" ht="13.5">
      <c r="A198" s="3"/>
      <c r="B198" s="3"/>
      <c r="C198" s="3"/>
      <c r="D198" s="3"/>
      <c r="E198" s="3"/>
      <c r="F198" s="3"/>
      <c r="G198" s="3"/>
    </row>
    <row r="199" spans="1:7" ht="13.5">
      <c r="A199" s="3"/>
      <c r="B199" s="3"/>
      <c r="C199" s="3"/>
      <c r="D199" s="3"/>
      <c r="E199" s="3"/>
      <c r="F199" s="3"/>
      <c r="G199" s="3"/>
    </row>
    <row r="200" spans="1:7" ht="13.5">
      <c r="A200" s="3"/>
      <c r="B200" s="3"/>
      <c r="C200" s="3"/>
      <c r="D200" s="3"/>
      <c r="E200" s="3"/>
      <c r="F200" s="3"/>
      <c r="G200" s="3"/>
    </row>
    <row r="201" spans="1:7" ht="13.5">
      <c r="A201" s="3"/>
      <c r="B201" s="3"/>
      <c r="C201" s="3"/>
      <c r="D201" s="3"/>
      <c r="E201" s="3"/>
      <c r="F201" s="3"/>
      <c r="G201" s="3"/>
    </row>
    <row r="202" spans="1:7" ht="13.5">
      <c r="A202" s="3"/>
      <c r="B202" s="3"/>
      <c r="C202" s="3"/>
      <c r="D202" s="3"/>
      <c r="E202" s="3"/>
      <c r="F202" s="3"/>
      <c r="G202" s="3"/>
    </row>
    <row r="203" spans="1:7" ht="13.5">
      <c r="A203" s="3"/>
      <c r="B203" s="3"/>
      <c r="C203" s="3"/>
      <c r="D203" s="3"/>
      <c r="E203" s="3"/>
      <c r="F203" s="3"/>
      <c r="G203" s="3"/>
    </row>
    <row r="204" spans="1:7" ht="13.5">
      <c r="A204" s="3"/>
      <c r="B204" s="3"/>
      <c r="C204" s="3"/>
      <c r="D204" s="3"/>
      <c r="E204" s="3"/>
      <c r="F204" s="3"/>
      <c r="G204" s="3"/>
    </row>
    <row r="205" spans="1:7" ht="13.5">
      <c r="A205" s="3"/>
      <c r="B205" s="3"/>
      <c r="C205" s="3"/>
      <c r="D205" s="3"/>
      <c r="E205" s="3"/>
      <c r="F205" s="3"/>
      <c r="G205" s="3"/>
    </row>
    <row r="206" spans="1:7" ht="13.5">
      <c r="A206" s="3"/>
      <c r="B206" s="3"/>
      <c r="C206" s="3"/>
      <c r="D206" s="3"/>
      <c r="E206" s="3"/>
      <c r="F206" s="3"/>
      <c r="G206" s="3"/>
    </row>
    <row r="207" spans="1:7" ht="13.5">
      <c r="A207" s="3"/>
      <c r="B207" s="3"/>
      <c r="C207" s="3"/>
      <c r="D207" s="3"/>
      <c r="E207" s="3"/>
      <c r="F207" s="3"/>
      <c r="G207" s="3"/>
    </row>
    <row r="208" spans="1:7" ht="13.5">
      <c r="A208" s="3"/>
      <c r="B208" s="3"/>
      <c r="C208" s="3"/>
      <c r="D208" s="3"/>
      <c r="E208" s="3"/>
      <c r="F208" s="3"/>
      <c r="G208" s="3"/>
    </row>
    <row r="209" spans="1:7" ht="13.5">
      <c r="A209" s="3"/>
      <c r="B209" s="3"/>
      <c r="C209" s="3"/>
      <c r="D209" s="3"/>
      <c r="E209" s="3"/>
      <c r="F209" s="3"/>
      <c r="G209" s="3"/>
    </row>
    <row r="210" spans="1:7" ht="13.5">
      <c r="A210" s="3"/>
      <c r="B210" s="3"/>
      <c r="C210" s="3"/>
      <c r="D210" s="3"/>
      <c r="E210" s="3"/>
      <c r="F210" s="3"/>
      <c r="G210" s="3"/>
    </row>
    <row r="211" spans="1:7" ht="13.5">
      <c r="A211" s="3"/>
      <c r="B211" s="3"/>
      <c r="C211" s="3"/>
      <c r="D211" s="3"/>
      <c r="E211" s="3"/>
      <c r="F211" s="3"/>
      <c r="G211" s="3"/>
    </row>
    <row r="212" spans="1:7" ht="13.5">
      <c r="A212" s="3"/>
      <c r="B212" s="3"/>
      <c r="C212" s="3"/>
      <c r="D212" s="3"/>
      <c r="E212" s="3"/>
      <c r="F212" s="3"/>
      <c r="G212" s="3"/>
    </row>
    <row r="213" spans="1:7" ht="13.5">
      <c r="A213" s="3"/>
      <c r="B213" s="3"/>
      <c r="C213" s="3"/>
      <c r="D213" s="3"/>
      <c r="E213" s="3"/>
      <c r="F213" s="3"/>
      <c r="G213" s="3"/>
    </row>
    <row r="214" spans="1:7" ht="13.5">
      <c r="A214" s="3"/>
      <c r="B214" s="3"/>
      <c r="C214" s="3"/>
      <c r="D214" s="3"/>
      <c r="E214" s="3"/>
      <c r="F214" s="3"/>
      <c r="G214" s="3"/>
    </row>
    <row r="215" spans="1:7" ht="13.5">
      <c r="A215" s="3"/>
      <c r="B215" s="3"/>
      <c r="C215" s="3"/>
      <c r="D215" s="3"/>
      <c r="E215" s="3"/>
      <c r="F215" s="3"/>
      <c r="G215" s="3"/>
    </row>
    <row r="216" spans="1:7" ht="13.5">
      <c r="A216" s="3"/>
      <c r="B216" s="3"/>
      <c r="C216" s="3"/>
      <c r="D216" s="3"/>
      <c r="E216" s="3"/>
      <c r="F216" s="3"/>
      <c r="G216" s="3"/>
    </row>
  </sheetData>
  <sheetProtection/>
  <mergeCells count="4"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SUFD</cp:lastModifiedBy>
  <cp:lastPrinted>2021-04-12T07:17:38Z</cp:lastPrinted>
  <dcterms:created xsi:type="dcterms:W3CDTF">2007-11-12T12:25:58Z</dcterms:created>
  <dcterms:modified xsi:type="dcterms:W3CDTF">2021-04-13T11:52:20Z</dcterms:modified>
  <cp:category/>
  <cp:version/>
  <cp:contentType/>
  <cp:contentStatus/>
</cp:coreProperties>
</file>