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<sst xmlns="http://schemas.openxmlformats.org/spreadsheetml/2006/main" count="694" uniqueCount="219">
  <si>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</si>
  <si>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</si>
  <si>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</si>
  <si>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</si>
  <si>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</si>
  <si>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</si>
  <si>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</si>
  <si>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</si>
  <si>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</si>
  <si>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</si>
  <si>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</si>
  <si>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</si>
  <si>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</si>
  <si>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</si>
  <si>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</si>
  <si>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</si>
  <si>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</si>
  <si>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</si>
  <si>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</si>
  <si>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</si>
  <si>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</si>
  <si>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</si>
  <si>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</si>
  <si>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</si>
  <si>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</si>
  <si>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</si>
  <si>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</si>
  <si>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</si>
  <si>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</si>
  <si>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</si>
  <si>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</si>
  <si>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</si>
  <si>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</si>
  <si>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</si>
  <si>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</si>
  <si>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</si>
  <si>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</si>
  <si>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</si>
  <si>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</si>
  <si>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</si>
  <si>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</si>
  <si>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</si>
  <si>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</si>
  <si>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</si>
  <si>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</si>
  <si>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</si>
  <si>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</si>
  <si>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</si>
  <si>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</si>
  <si>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</si>
  <si>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</si>
  <si>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</si>
  <si>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</si>
  <si>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</si>
  <si>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</si>
  <si>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</si>
  <si>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</si>
  <si>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</si>
  <si>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</si>
  <si>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</si>
  <si>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</si>
  <si>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</si>
  <si>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</si>
  <si>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</si>
  <si>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</si>
  <si>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</si>
  <si>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</si>
  <si>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</si>
  <si>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</si>
  <si>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</si>
  <si>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</si>
  <si>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</si>
  <si>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</si>
  <si>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</si>
  <si>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</si>
  <si>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</si>
  <si>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</si>
  <si>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</si>
  <si>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</si>
  <si>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</si>
  <si>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</si>
  <si>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</si>
  <si>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</si>
  <si>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</si>
  <si>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</si>
  <si>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</si>
  <si>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</si>
  <si>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</si>
  <si>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</si>
  <si>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</si>
  <si>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</si>
  <si>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</si>
  <si>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</si>
  <si>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</si>
  <si>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</si>
  <si>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</si>
  <si>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</si>
  <si>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</si>
  <si>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</si>
  <si>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</si>
  <si>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</si>
  <si>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</si>
  <si>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</si>
  <si>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</si>
  <si>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</si>
  <si>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Администрации ГП "Город Таруса"</t>
  </si>
  <si>
    <t>Расходы на выплаты персоналу казенных учреждений</t>
  </si>
  <si>
    <t>Мероприятия по улучшению освещения улиц города Таруса</t>
  </si>
  <si>
    <t>110</t>
  </si>
  <si>
    <t>54 0 00 00530</t>
  </si>
  <si>
    <t>54 0 00 S0240</t>
  </si>
  <si>
    <t>Основное мероприятие "Содержание и ремонт дорог городского поселения " Город Таруса""</t>
  </si>
  <si>
    <t>Приложение № 3 к Постановлению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</si>
  <si>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</si>
  <si>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</si>
  <si>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</si>
  <si>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</si>
  <si>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</si>
  <si>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</si>
  <si>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Иные выплаты населению</t>
  </si>
  <si>
    <t>Охрана семьи и детства</t>
  </si>
  <si>
    <t>03 10</t>
  </si>
  <si>
    <t>69 0 00 00000</t>
  </si>
  <si>
    <t>69 0 F3 67483</t>
  </si>
  <si>
    <t>360</t>
  </si>
  <si>
    <t>69 0 F3 6748S</t>
  </si>
  <si>
    <t>31 0 00 00000</t>
  </si>
  <si>
    <t>31 0 F2 55550</t>
  </si>
  <si>
    <t>10 04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</si>
  <si>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</si>
  <si>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</si>
  <si>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</si>
  <si>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</si>
  <si>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2021-2025 гг"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</si>
  <si>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</si>
  <si>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</si>
  <si>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 по муниципальному имуществу"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</si>
  <si>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</si>
  <si>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</si>
  <si>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</si>
  <si>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</si>
  <si>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</si>
  <si>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</si>
  <si>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</si>
  <si>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</si>
  <si>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"Уличное освещение городского поселения "Город Таруса"</t>
  </si>
  <si>
    <t>Муниципальная программа "Формирование современной городской среды в городском поселении "Город Таруса на 2019-2024 гг"</t>
  </si>
  <si>
    <t>Реализация проектов развития общественной инфраструктуры муниципальных образований. основанных на местных инициативах</t>
  </si>
  <si>
    <t>Проведение общегородских культурно-массовых мероприятий</t>
  </si>
  <si>
    <t>Подпрограмма "Обеспечение жильем молодых семей в муниципальном образовании городское поселение "Город Таруса"</t>
  </si>
  <si>
    <t>Содержание и ремонт спортивных объектов, находящихся в собственности городского поселения "Город Таруса"</t>
  </si>
  <si>
    <t>54 0 00 00430</t>
  </si>
  <si>
    <t>24 1 01 00920</t>
  </si>
  <si>
    <t>24 2 01 00920</t>
  </si>
  <si>
    <t>38 0 00 00000</t>
  </si>
  <si>
    <t>05 2 01 00920</t>
  </si>
  <si>
    <t>30 1 00 00000</t>
  </si>
  <si>
    <t xml:space="preserve">05 02 </t>
  </si>
  <si>
    <t>30 2 01 00920</t>
  </si>
  <si>
    <t>05 2  00 00000</t>
  </si>
  <si>
    <t>05 2 02 00930</t>
  </si>
  <si>
    <t>05 3 00 00000</t>
  </si>
  <si>
    <t>05 3 01 00920</t>
  </si>
  <si>
    <t>30 3 00 00000</t>
  </si>
  <si>
    <t>30 3 01 00920</t>
  </si>
  <si>
    <t>11 0 01 00920</t>
  </si>
  <si>
    <t>05 4 00 00000</t>
  </si>
  <si>
    <t>05 4 00 L4970</t>
  </si>
  <si>
    <t>13 0 01 00920</t>
  </si>
  <si>
    <t>30 1 01 00920</t>
  </si>
  <si>
    <t>"Об исполнении бюджета ГП "Город Таруса" за 1 квартал 2023 года"</t>
  </si>
  <si>
    <t>ности), группам и подгруппам видов расходов классификации расходов бюджета на 2023 год</t>
  </si>
  <si>
    <t>Бюджетные ассигнования в соответствии с Решением Городской Думы ГП "Город Таруса" от 27.12.2022г. № 42</t>
  </si>
  <si>
    <t>Уточненный план на 2023 год</t>
  </si>
  <si>
    <t>Исполнено на 01.04.23.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</si>
  <si>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</si>
  <si>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</si>
  <si>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</si>
  <si>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</si>
  <si>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</si>
  <si>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</si>
  <si>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Содержание муниципального имущества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</si>
  <si>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</si>
  <si>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</si>
  <si>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</si>
  <si>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</si>
  <si>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</si>
  <si>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Основное мероприятие Субсидия на иные цели автономному учреждению из бюджета ГП Город Таруса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</si>
  <si>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</si>
  <si>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</si>
  <si>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</si>
  <si>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24 1 01 00000</t>
  </si>
  <si>
    <t>24 2 01 00000</t>
  </si>
  <si>
    <t>05 3 01 00000</t>
  </si>
  <si>
    <t>30 4 00 00000</t>
  </si>
  <si>
    <t>30 4 01 00000</t>
  </si>
  <si>
    <t>30 4 01 00920</t>
  </si>
  <si>
    <t>600</t>
  </si>
  <si>
    <t>620</t>
  </si>
  <si>
    <t>38 0 00 S7030</t>
  </si>
  <si>
    <t>05 2 01 00000</t>
  </si>
  <si>
    <t>05 2 02 00000</t>
  </si>
  <si>
    <t>30 1 01 00000</t>
  </si>
  <si>
    <t>30 2 01 00000</t>
  </si>
  <si>
    <t>810</t>
  </si>
  <si>
    <t>05 3 01 00150</t>
  </si>
  <si>
    <t>05 3 02 00000</t>
  </si>
  <si>
    <t>05 3 02 00923</t>
  </si>
  <si>
    <t>05 3 02 00924</t>
  </si>
  <si>
    <t>05 3 03 00000</t>
  </si>
  <si>
    <t xml:space="preserve">05 03 </t>
  </si>
  <si>
    <t>05 3 03 00923</t>
  </si>
  <si>
    <t>30 3 01 00000</t>
  </si>
  <si>
    <t xml:space="preserve">600 </t>
  </si>
  <si>
    <t>31 0 F2 54240</t>
  </si>
  <si>
    <t>11 0 01 00000</t>
  </si>
  <si>
    <t>13 0 01 00000</t>
  </si>
  <si>
    <t>Социальныое обеспечение и иные выплаты  населению</t>
  </si>
  <si>
    <t>от 10.04.2023г. № 138 -П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</si>
</sst>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32.375" style="1" customWidth="1"/>
    <col min="2" max="2" width="5.25390625" style="1" customWidth="1"/>
    <col min="3" max="3" width="11.25390625" style="1" customWidth="1"/>
    <col min="4" max="4" width="3.875" style="1" customWidth="1"/>
    <col min="5" max="5" width="11.875" style="1" customWidth="1"/>
    <col min="6" max="6" width="11.375" style="1" customWidth="1"/>
    <col min="7" max="7" width="10.875" style="1" customWidth="1"/>
    <col min="8" max="16384" width="9.125" style="1" customWidth="1"/>
  </cols>
  <sheetData>
    <row r="1" spans="2:7" ht="15">
      <c r="B1" s="42" t="s">
        <v>112</v>
      </c>
      <c r="C1" s="43"/>
      <c r="D1" s="43"/>
      <c r="E1" s="43"/>
      <c r="F1" s="43"/>
      <c r="G1" s="43"/>
    </row>
    <row r="2" spans="2:7" ht="15">
      <c r="B2" s="42" t="s">
        <v>105</v>
      </c>
      <c r="C2" s="43"/>
      <c r="D2" s="43"/>
      <c r="E2" s="43"/>
      <c r="F2" s="43"/>
      <c r="G2" s="43"/>
    </row>
    <row r="3" spans="2:7" ht="15">
      <c r="B3" s="42" t="s">
        <v>170</v>
      </c>
      <c r="C3" s="43"/>
      <c r="D3" s="43"/>
      <c r="E3" s="43"/>
      <c r="F3" s="43"/>
      <c r="G3" s="43"/>
    </row>
    <row r="4" spans="2:7" ht="15">
      <c r="B4" s="42" t="s">
        <v>218</v>
      </c>
      <c r="C4" s="42"/>
      <c r="D4" s="42"/>
      <c r="E4" s="42"/>
      <c r="F4" s="42"/>
      <c r="G4" s="42"/>
    </row>
    <row r="5" spans="1:7" ht="15">
      <c r="A5" s="2" t="s">
        <v>99</v>
      </c>
      <c r="B5" s="3"/>
      <c r="C5" s="3"/>
      <c r="D5" s="3"/>
      <c r="E5" s="3"/>
      <c r="F5" s="3"/>
      <c r="G5" s="3"/>
    </row>
    <row r="6" spans="1:7" ht="15">
      <c r="A6" s="2" t="s">
        <v>100</v>
      </c>
      <c r="B6" s="3"/>
      <c r="C6" s="3"/>
      <c r="D6" s="3"/>
      <c r="E6" s="3"/>
      <c r="F6" s="3"/>
      <c r="G6" s="3"/>
    </row>
    <row r="7" spans="1:7" ht="15">
      <c r="A7" s="2" t="s">
        <v>171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61</v>
      </c>
      <c r="C9" s="4" t="s">
        <v>0</v>
      </c>
      <c r="D9" s="4" t="s">
        <v>71</v>
      </c>
      <c r="E9" s="4" t="s">
        <v>172</v>
      </c>
      <c r="F9" s="4" t="s">
        <v>173</v>
      </c>
      <c r="G9" s="4" t="s">
        <v>174</v>
      </c>
    </row>
    <row r="10" spans="1:7" ht="1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7.25" customHeight="1">
      <c r="A11" s="5" t="s">
        <v>2</v>
      </c>
      <c r="B11" s="5" t="s">
        <v>11</v>
      </c>
      <c r="C11" s="6"/>
      <c r="D11" s="6"/>
      <c r="E11" s="20">
        <f>E12+E29+E34</f>
        <v>15101419</v>
      </c>
      <c r="F11" s="20">
        <f>F12+F29+F34</f>
        <v>15617011</v>
      </c>
      <c r="G11" s="20">
        <f>G12+G29+G34</f>
        <v>3098009.35</v>
      </c>
    </row>
    <row r="12" spans="1:7" ht="69" customHeight="1">
      <c r="A12" s="6" t="s">
        <v>10</v>
      </c>
      <c r="B12" s="6" t="s">
        <v>12</v>
      </c>
      <c r="C12" s="6"/>
      <c r="D12" s="6"/>
      <c r="E12" s="21">
        <f>E13+E25</f>
        <v>14901419</v>
      </c>
      <c r="F12" s="21">
        <f>F13+F25</f>
        <v>14901419</v>
      </c>
      <c r="G12" s="21">
        <f>G13+G25</f>
        <v>2969277.35</v>
      </c>
    </row>
    <row r="13" spans="1:7" ht="75.75" customHeight="1">
      <c r="A13" s="8" t="s">
        <v>175</v>
      </c>
      <c r="B13" s="6" t="s">
        <v>12</v>
      </c>
      <c r="C13" s="8" t="s">
        <v>85</v>
      </c>
      <c r="D13" s="6"/>
      <c r="E13" s="21">
        <f>E14+E22</f>
        <v>14863551</v>
      </c>
      <c r="F13" s="21">
        <f>F14+F22</f>
        <v>14863551</v>
      </c>
      <c r="G13" s="21">
        <f>G14+G22</f>
        <v>2959810.35</v>
      </c>
    </row>
    <row r="14" spans="1:7" ht="24.75" customHeight="1">
      <c r="A14" s="6" t="s">
        <v>4</v>
      </c>
      <c r="B14" s="6" t="s">
        <v>12</v>
      </c>
      <c r="C14" s="6" t="s">
        <v>86</v>
      </c>
      <c r="D14" s="6"/>
      <c r="E14" s="21">
        <f>E15+E17+E19</f>
        <v>13993617</v>
      </c>
      <c r="F14" s="21">
        <f>F15+F17+F19</f>
        <v>13993617</v>
      </c>
      <c r="G14" s="21">
        <f>G15+G17+G19</f>
        <v>2714145.92</v>
      </c>
    </row>
    <row r="15" spans="1:7" ht="81.75" customHeight="1">
      <c r="A15" s="9" t="s">
        <v>47</v>
      </c>
      <c r="B15" s="6" t="s">
        <v>12</v>
      </c>
      <c r="C15" s="6" t="s">
        <v>86</v>
      </c>
      <c r="D15" s="10" t="s">
        <v>43</v>
      </c>
      <c r="E15" s="21">
        <f>E16</f>
        <v>10298597</v>
      </c>
      <c r="F15" s="21">
        <f>F16</f>
        <v>10298597</v>
      </c>
      <c r="G15" s="21">
        <f>G16</f>
        <v>2107700.22</v>
      </c>
    </row>
    <row r="16" spans="1:7" ht="30.75" customHeight="1">
      <c r="A16" s="11" t="s">
        <v>48</v>
      </c>
      <c r="B16" s="7" t="s">
        <v>12</v>
      </c>
      <c r="C16" s="7" t="s">
        <v>86</v>
      </c>
      <c r="D16" s="12" t="s">
        <v>44</v>
      </c>
      <c r="E16" s="22">
        <v>10298597</v>
      </c>
      <c r="F16" s="23">
        <v>10298597</v>
      </c>
      <c r="G16" s="23">
        <v>2107700.22</v>
      </c>
    </row>
    <row r="17" spans="1:7" ht="35.25" customHeight="1">
      <c r="A17" s="9" t="s">
        <v>49</v>
      </c>
      <c r="B17" s="6" t="s">
        <v>12</v>
      </c>
      <c r="C17" s="6" t="s">
        <v>86</v>
      </c>
      <c r="D17" s="10" t="s">
        <v>45</v>
      </c>
      <c r="E17" s="21">
        <f>E18</f>
        <v>3381510</v>
      </c>
      <c r="F17" s="21">
        <f>F18</f>
        <v>3381510</v>
      </c>
      <c r="G17" s="21">
        <f>G18</f>
        <v>540669.7</v>
      </c>
    </row>
    <row r="18" spans="1:7" ht="42.75" customHeight="1">
      <c r="A18" s="11" t="s">
        <v>50</v>
      </c>
      <c r="B18" s="7" t="s">
        <v>12</v>
      </c>
      <c r="C18" s="7" t="s">
        <v>86</v>
      </c>
      <c r="D18" s="12" t="s">
        <v>46</v>
      </c>
      <c r="E18" s="22">
        <v>3381510</v>
      </c>
      <c r="F18" s="23">
        <v>3381510</v>
      </c>
      <c r="G18" s="23">
        <v>540669.7</v>
      </c>
    </row>
    <row r="19" spans="1:7" ht="29.25" customHeight="1">
      <c r="A19" s="14" t="s">
        <v>69</v>
      </c>
      <c r="B19" s="13" t="s">
        <v>12</v>
      </c>
      <c r="C19" s="6" t="s">
        <v>86</v>
      </c>
      <c r="D19" s="15" t="s">
        <v>67</v>
      </c>
      <c r="E19" s="24">
        <f>E20+E21</f>
        <v>313510</v>
      </c>
      <c r="F19" s="24">
        <f>F20+F21</f>
        <v>313510</v>
      </c>
      <c r="G19" s="24">
        <f>G20+G21</f>
        <v>65776</v>
      </c>
    </row>
    <row r="20" spans="1:7" ht="24" customHeight="1">
      <c r="A20" s="11" t="s">
        <v>101</v>
      </c>
      <c r="B20" s="7" t="s">
        <v>12</v>
      </c>
      <c r="C20" s="7" t="s">
        <v>86</v>
      </c>
      <c r="D20" s="12" t="s">
        <v>103</v>
      </c>
      <c r="E20" s="22">
        <v>190000</v>
      </c>
      <c r="F20" s="23">
        <v>190000</v>
      </c>
      <c r="G20" s="23">
        <v>29000</v>
      </c>
    </row>
    <row r="21" spans="1:7" ht="21" customHeight="1">
      <c r="A21" s="11" t="s">
        <v>64</v>
      </c>
      <c r="B21" s="7" t="s">
        <v>12</v>
      </c>
      <c r="C21" s="7" t="s">
        <v>86</v>
      </c>
      <c r="D21" s="12" t="s">
        <v>65</v>
      </c>
      <c r="E21" s="22">
        <v>123510</v>
      </c>
      <c r="F21" s="23">
        <v>123510</v>
      </c>
      <c r="G21" s="23">
        <v>36776</v>
      </c>
    </row>
    <row r="22" spans="1:7" ht="38.25" customHeight="1">
      <c r="A22" s="6" t="s">
        <v>51</v>
      </c>
      <c r="B22" s="6" t="s">
        <v>12</v>
      </c>
      <c r="C22" s="6" t="s">
        <v>87</v>
      </c>
      <c r="D22" s="6"/>
      <c r="E22" s="21">
        <f aca="true" t="shared" si="0" ref="E22:G23">E23</f>
        <v>869934</v>
      </c>
      <c r="F22" s="21">
        <f t="shared" si="0"/>
        <v>869934</v>
      </c>
      <c r="G22" s="21">
        <f t="shared" si="0"/>
        <v>245664.43</v>
      </c>
    </row>
    <row r="23" spans="1:7" ht="75.75" customHeight="1">
      <c r="A23" s="9" t="s">
        <v>47</v>
      </c>
      <c r="B23" s="6" t="s">
        <v>12</v>
      </c>
      <c r="C23" s="6" t="s">
        <v>87</v>
      </c>
      <c r="D23" s="10" t="s">
        <v>43</v>
      </c>
      <c r="E23" s="21">
        <f t="shared" si="0"/>
        <v>869934</v>
      </c>
      <c r="F23" s="21">
        <f t="shared" si="0"/>
        <v>869934</v>
      </c>
      <c r="G23" s="21">
        <f t="shared" si="0"/>
        <v>245664.43</v>
      </c>
    </row>
    <row r="24" spans="1:7" ht="33.75" customHeight="1">
      <c r="A24" s="11" t="s">
        <v>48</v>
      </c>
      <c r="B24" s="7" t="s">
        <v>12</v>
      </c>
      <c r="C24" s="7" t="s">
        <v>87</v>
      </c>
      <c r="D24" s="12" t="s">
        <v>44</v>
      </c>
      <c r="E24" s="22">
        <v>869934</v>
      </c>
      <c r="F24" s="23">
        <v>869934</v>
      </c>
      <c r="G24" s="23">
        <v>245664.43</v>
      </c>
    </row>
    <row r="25" spans="1:7" ht="24" customHeight="1">
      <c r="A25" s="6" t="s">
        <v>54</v>
      </c>
      <c r="B25" s="6" t="s">
        <v>12</v>
      </c>
      <c r="C25" s="6" t="s">
        <v>72</v>
      </c>
      <c r="D25" s="6"/>
      <c r="E25" s="21">
        <f aca="true" t="shared" si="1" ref="E25:G27">E26</f>
        <v>37868</v>
      </c>
      <c r="F25" s="21">
        <f t="shared" si="1"/>
        <v>37868</v>
      </c>
      <c r="G25" s="21">
        <f t="shared" si="1"/>
        <v>9467</v>
      </c>
    </row>
    <row r="26" spans="1:7" ht="33" customHeight="1">
      <c r="A26" s="6" t="s">
        <v>52</v>
      </c>
      <c r="B26" s="6" t="s">
        <v>12</v>
      </c>
      <c r="C26" s="13" t="s">
        <v>81</v>
      </c>
      <c r="D26" s="6"/>
      <c r="E26" s="21">
        <f t="shared" si="1"/>
        <v>37868</v>
      </c>
      <c r="F26" s="21">
        <f t="shared" si="1"/>
        <v>37868</v>
      </c>
      <c r="G26" s="21">
        <f t="shared" si="1"/>
        <v>9467</v>
      </c>
    </row>
    <row r="27" spans="1:7" ht="21.75" customHeight="1">
      <c r="A27" s="6" t="s">
        <v>53</v>
      </c>
      <c r="B27" s="6" t="s">
        <v>12</v>
      </c>
      <c r="C27" s="13" t="s">
        <v>81</v>
      </c>
      <c r="D27" s="6" t="s">
        <v>42</v>
      </c>
      <c r="E27" s="21">
        <f t="shared" si="1"/>
        <v>37868</v>
      </c>
      <c r="F27" s="21">
        <f t="shared" si="1"/>
        <v>37868</v>
      </c>
      <c r="G27" s="21">
        <f t="shared" si="1"/>
        <v>9467</v>
      </c>
    </row>
    <row r="28" spans="1:7" ht="22.5" customHeight="1">
      <c r="A28" s="7" t="s">
        <v>21</v>
      </c>
      <c r="B28" s="7" t="s">
        <v>12</v>
      </c>
      <c r="C28" s="7" t="s">
        <v>81</v>
      </c>
      <c r="D28" s="7" t="s">
        <v>35</v>
      </c>
      <c r="E28" s="25">
        <v>37868</v>
      </c>
      <c r="F28" s="23">
        <v>37868</v>
      </c>
      <c r="G28" s="23">
        <v>9467</v>
      </c>
    </row>
    <row r="29" spans="1:7" ht="21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200000</v>
      </c>
      <c r="F29" s="21">
        <f t="shared" si="2"/>
        <v>157200</v>
      </c>
      <c r="G29" s="21">
        <f t="shared" si="2"/>
        <v>0</v>
      </c>
    </row>
    <row r="30" spans="1:7" ht="76.5" customHeight="1">
      <c r="A30" s="8" t="s">
        <v>175</v>
      </c>
      <c r="B30" s="6" t="s">
        <v>13</v>
      </c>
      <c r="C30" s="8" t="s">
        <v>85</v>
      </c>
      <c r="D30" s="6"/>
      <c r="E30" s="21">
        <f t="shared" si="2"/>
        <v>200000</v>
      </c>
      <c r="F30" s="21">
        <f t="shared" si="2"/>
        <v>157200</v>
      </c>
      <c r="G30" s="21">
        <f t="shared" si="2"/>
        <v>0</v>
      </c>
    </row>
    <row r="31" spans="1:7" ht="25.5" customHeight="1">
      <c r="A31" s="6" t="s">
        <v>55</v>
      </c>
      <c r="B31" s="6" t="s">
        <v>13</v>
      </c>
      <c r="C31" s="6" t="s">
        <v>88</v>
      </c>
      <c r="D31" s="6"/>
      <c r="E31" s="21">
        <f>E32</f>
        <v>200000</v>
      </c>
      <c r="F31" s="21">
        <f t="shared" si="2"/>
        <v>157200</v>
      </c>
      <c r="G31" s="21">
        <f t="shared" si="2"/>
        <v>0</v>
      </c>
    </row>
    <row r="32" spans="1:7" ht="22.5" customHeight="1">
      <c r="A32" s="9" t="s">
        <v>69</v>
      </c>
      <c r="B32" s="6" t="s">
        <v>13</v>
      </c>
      <c r="C32" s="6" t="s">
        <v>88</v>
      </c>
      <c r="D32" s="10" t="s">
        <v>67</v>
      </c>
      <c r="E32" s="21">
        <f t="shared" si="2"/>
        <v>200000</v>
      </c>
      <c r="F32" s="21">
        <f t="shared" si="2"/>
        <v>157200</v>
      </c>
      <c r="G32" s="21">
        <f t="shared" si="2"/>
        <v>0</v>
      </c>
    </row>
    <row r="33" spans="1:7" ht="18.75" customHeight="1">
      <c r="A33" s="11" t="s">
        <v>68</v>
      </c>
      <c r="B33" s="7" t="s">
        <v>13</v>
      </c>
      <c r="C33" s="7" t="s">
        <v>88</v>
      </c>
      <c r="D33" s="12" t="s">
        <v>66</v>
      </c>
      <c r="E33" s="22">
        <v>200000</v>
      </c>
      <c r="F33" s="23">
        <v>157200</v>
      </c>
      <c r="G33" s="23">
        <v>0</v>
      </c>
    </row>
    <row r="34" spans="1:7" ht="25.5" customHeight="1">
      <c r="A34" s="9" t="s">
        <v>37</v>
      </c>
      <c r="B34" s="8" t="s">
        <v>36</v>
      </c>
      <c r="C34" s="8"/>
      <c r="D34" s="10"/>
      <c r="E34" s="29">
        <f>E35+E39</f>
        <v>0</v>
      </c>
      <c r="F34" s="29">
        <f>F35+F39</f>
        <v>558392</v>
      </c>
      <c r="G34" s="29">
        <f>G35+G39</f>
        <v>128732</v>
      </c>
    </row>
    <row r="35" spans="1:7" ht="79.5" customHeight="1">
      <c r="A35" s="8" t="s">
        <v>175</v>
      </c>
      <c r="B35" s="8" t="s">
        <v>36</v>
      </c>
      <c r="C35" s="8" t="s">
        <v>85</v>
      </c>
      <c r="D35" s="10"/>
      <c r="E35" s="29">
        <f aca="true" t="shared" si="3" ref="E35:G37">E36</f>
        <v>0</v>
      </c>
      <c r="F35" s="29">
        <f t="shared" si="3"/>
        <v>515592</v>
      </c>
      <c r="G35" s="29">
        <f t="shared" si="3"/>
        <v>85932</v>
      </c>
    </row>
    <row r="36" spans="1:7" ht="42.75" customHeight="1">
      <c r="A36" s="8" t="s">
        <v>102</v>
      </c>
      <c r="B36" s="8" t="s">
        <v>36</v>
      </c>
      <c r="C36" s="8" t="s">
        <v>109</v>
      </c>
      <c r="D36" s="10"/>
      <c r="E36" s="29">
        <f t="shared" si="3"/>
        <v>0</v>
      </c>
      <c r="F36" s="29">
        <f t="shared" si="3"/>
        <v>515592</v>
      </c>
      <c r="G36" s="29">
        <f t="shared" si="3"/>
        <v>85932</v>
      </c>
    </row>
    <row r="37" spans="1:7" ht="73.5" customHeight="1">
      <c r="A37" s="9" t="s">
        <v>47</v>
      </c>
      <c r="B37" s="8" t="s">
        <v>36</v>
      </c>
      <c r="C37" s="8" t="s">
        <v>109</v>
      </c>
      <c r="D37" s="10" t="s">
        <v>43</v>
      </c>
      <c r="E37" s="29">
        <f t="shared" si="3"/>
        <v>0</v>
      </c>
      <c r="F37" s="29">
        <f t="shared" si="3"/>
        <v>515592</v>
      </c>
      <c r="G37" s="29">
        <f t="shared" si="3"/>
        <v>85932</v>
      </c>
    </row>
    <row r="38" spans="1:7" ht="27" customHeight="1">
      <c r="A38" s="11" t="s">
        <v>48</v>
      </c>
      <c r="B38" s="31" t="s">
        <v>36</v>
      </c>
      <c r="C38" s="31" t="s">
        <v>109</v>
      </c>
      <c r="D38" s="32" t="s">
        <v>44</v>
      </c>
      <c r="E38" s="33">
        <v>0</v>
      </c>
      <c r="F38" s="34">
        <v>515592</v>
      </c>
      <c r="G38" s="34">
        <v>85932</v>
      </c>
    </row>
    <row r="39" spans="1:7" ht="28.5" customHeight="1">
      <c r="A39" s="6" t="s">
        <v>55</v>
      </c>
      <c r="B39" s="36" t="s">
        <v>36</v>
      </c>
      <c r="C39" s="36" t="s">
        <v>88</v>
      </c>
      <c r="D39" s="38"/>
      <c r="E39" s="39">
        <f aca="true" t="shared" si="4" ref="E39:G40">E40</f>
        <v>0</v>
      </c>
      <c r="F39" s="39">
        <f t="shared" si="4"/>
        <v>42800</v>
      </c>
      <c r="G39" s="39">
        <f t="shared" si="4"/>
        <v>42800</v>
      </c>
    </row>
    <row r="40" spans="1:7" ht="33.75" customHeight="1">
      <c r="A40" s="9" t="s">
        <v>49</v>
      </c>
      <c r="B40" s="36" t="s">
        <v>36</v>
      </c>
      <c r="C40" s="36" t="s">
        <v>88</v>
      </c>
      <c r="D40" s="38" t="s">
        <v>45</v>
      </c>
      <c r="E40" s="39">
        <f t="shared" si="4"/>
        <v>0</v>
      </c>
      <c r="F40" s="39">
        <f t="shared" si="4"/>
        <v>42800</v>
      </c>
      <c r="G40" s="39">
        <f t="shared" si="4"/>
        <v>42800</v>
      </c>
    </row>
    <row r="41" spans="1:7" ht="45.75" customHeight="1">
      <c r="A41" s="11" t="s">
        <v>50</v>
      </c>
      <c r="B41" s="31" t="s">
        <v>36</v>
      </c>
      <c r="C41" s="31" t="s">
        <v>88</v>
      </c>
      <c r="D41" s="32" t="s">
        <v>46</v>
      </c>
      <c r="E41" s="33">
        <v>0</v>
      </c>
      <c r="F41" s="34">
        <v>42800</v>
      </c>
      <c r="G41" s="34">
        <v>42800</v>
      </c>
    </row>
    <row r="42" spans="1:7" ht="29.25" customHeight="1">
      <c r="A42" s="5" t="s">
        <v>40</v>
      </c>
      <c r="B42" s="5" t="s">
        <v>41</v>
      </c>
      <c r="C42" s="5"/>
      <c r="D42" s="5"/>
      <c r="E42" s="20">
        <f>E43</f>
        <v>5317841</v>
      </c>
      <c r="F42" s="20">
        <f>F43</f>
        <v>5317841</v>
      </c>
      <c r="G42" s="20">
        <f>G43</f>
        <v>864396.25</v>
      </c>
    </row>
    <row r="43" spans="1:7" ht="62.25" customHeight="1">
      <c r="A43" s="8" t="s">
        <v>116</v>
      </c>
      <c r="B43" s="8" t="s">
        <v>121</v>
      </c>
      <c r="C43" s="8"/>
      <c r="D43" s="8"/>
      <c r="E43" s="28">
        <f>E44+E53</f>
        <v>5317841</v>
      </c>
      <c r="F43" s="28">
        <f>F44+F53</f>
        <v>5317841</v>
      </c>
      <c r="G43" s="28">
        <f>G44+G53</f>
        <v>864396.25</v>
      </c>
    </row>
    <row r="44" spans="1:7" ht="24.75" customHeight="1">
      <c r="A44" s="6" t="s">
        <v>175</v>
      </c>
      <c r="B44" s="8" t="s">
        <v>121</v>
      </c>
      <c r="C44" s="8" t="s">
        <v>85</v>
      </c>
      <c r="D44" s="8"/>
      <c r="E44" s="28">
        <f>E45+E50</f>
        <v>1860256</v>
      </c>
      <c r="F44" s="28">
        <f>F45+F50</f>
        <v>1860256</v>
      </c>
      <c r="G44" s="28">
        <f>G45+G50</f>
        <v>0</v>
      </c>
    </row>
    <row r="45" spans="1:7" ht="27.75" customHeight="1">
      <c r="A45" s="6" t="s">
        <v>129</v>
      </c>
      <c r="B45" s="8" t="s">
        <v>121</v>
      </c>
      <c r="C45" s="8" t="s">
        <v>151</v>
      </c>
      <c r="D45" s="8"/>
      <c r="E45" s="28">
        <f>E46+E48</f>
        <v>1535256</v>
      </c>
      <c r="F45" s="28">
        <f>F46+F48</f>
        <v>1535256</v>
      </c>
      <c r="G45" s="28">
        <f>G46+G48</f>
        <v>0</v>
      </c>
    </row>
    <row r="46" spans="1:7" ht="33.75" customHeight="1">
      <c r="A46" s="9" t="s">
        <v>47</v>
      </c>
      <c r="B46" s="8" t="s">
        <v>121</v>
      </c>
      <c r="C46" s="8" t="s">
        <v>151</v>
      </c>
      <c r="D46" s="8" t="s">
        <v>43</v>
      </c>
      <c r="E46" s="28">
        <f>E47</f>
        <v>1029856</v>
      </c>
      <c r="F46" s="28">
        <f>F47</f>
        <v>1029856</v>
      </c>
      <c r="G46" s="28">
        <f>G47</f>
        <v>0</v>
      </c>
    </row>
    <row r="47" spans="1:7" ht="33" customHeight="1">
      <c r="A47" s="11" t="s">
        <v>106</v>
      </c>
      <c r="B47" s="31" t="s">
        <v>121</v>
      </c>
      <c r="C47" s="31" t="s">
        <v>151</v>
      </c>
      <c r="D47" s="31" t="s">
        <v>108</v>
      </c>
      <c r="E47" s="35">
        <v>1029856</v>
      </c>
      <c r="F47" s="34">
        <v>1029856</v>
      </c>
      <c r="G47" s="34">
        <v>0</v>
      </c>
    </row>
    <row r="48" spans="1:7" ht="31.5" customHeight="1">
      <c r="A48" s="9" t="s">
        <v>49</v>
      </c>
      <c r="B48" s="8" t="s">
        <v>121</v>
      </c>
      <c r="C48" s="8" t="s">
        <v>151</v>
      </c>
      <c r="D48" s="8" t="s">
        <v>45</v>
      </c>
      <c r="E48" s="28">
        <f>E49</f>
        <v>505400</v>
      </c>
      <c r="F48" s="28">
        <f>F49</f>
        <v>505400</v>
      </c>
      <c r="G48" s="28">
        <f>G49</f>
        <v>0</v>
      </c>
    </row>
    <row r="49" spans="1:7" ht="45" customHeight="1">
      <c r="A49" s="11" t="s">
        <v>50</v>
      </c>
      <c r="B49" s="31" t="s">
        <v>121</v>
      </c>
      <c r="C49" s="31" t="s">
        <v>151</v>
      </c>
      <c r="D49" s="31" t="s">
        <v>46</v>
      </c>
      <c r="E49" s="35">
        <v>505400</v>
      </c>
      <c r="F49" s="34">
        <v>505400</v>
      </c>
      <c r="G49" s="34">
        <v>0</v>
      </c>
    </row>
    <row r="50" spans="1:7" ht="28.5" customHeight="1">
      <c r="A50" s="30" t="s">
        <v>90</v>
      </c>
      <c r="B50" s="36" t="s">
        <v>121</v>
      </c>
      <c r="C50" s="36" t="s">
        <v>89</v>
      </c>
      <c r="D50" s="36"/>
      <c r="E50" s="37">
        <f aca="true" t="shared" si="5" ref="E50:G51">E51</f>
        <v>325000</v>
      </c>
      <c r="F50" s="37">
        <f t="shared" si="5"/>
        <v>325000</v>
      </c>
      <c r="G50" s="37">
        <f t="shared" si="5"/>
        <v>0</v>
      </c>
    </row>
    <row r="51" spans="1:7" ht="40.5" customHeight="1">
      <c r="A51" s="9" t="s">
        <v>49</v>
      </c>
      <c r="B51" s="36" t="s">
        <v>121</v>
      </c>
      <c r="C51" s="36" t="s">
        <v>89</v>
      </c>
      <c r="D51" s="36" t="s">
        <v>45</v>
      </c>
      <c r="E51" s="37">
        <f t="shared" si="5"/>
        <v>325000</v>
      </c>
      <c r="F51" s="37">
        <f t="shared" si="5"/>
        <v>325000</v>
      </c>
      <c r="G51" s="37">
        <f t="shared" si="5"/>
        <v>0</v>
      </c>
    </row>
    <row r="52" spans="1:7" ht="36.75" customHeight="1">
      <c r="A52" s="11" t="s">
        <v>50</v>
      </c>
      <c r="B52" s="31" t="s">
        <v>121</v>
      </c>
      <c r="C52" s="31" t="s">
        <v>89</v>
      </c>
      <c r="D52" s="31" t="s">
        <v>46</v>
      </c>
      <c r="E52" s="35">
        <v>325000</v>
      </c>
      <c r="F52" s="34">
        <v>325000</v>
      </c>
      <c r="G52" s="34">
        <v>0</v>
      </c>
    </row>
    <row r="53" spans="1:7" ht="28.5" customHeight="1">
      <c r="A53" s="6" t="s">
        <v>54</v>
      </c>
      <c r="B53" s="8" t="s">
        <v>121</v>
      </c>
      <c r="C53" s="6" t="s">
        <v>72</v>
      </c>
      <c r="D53" s="8"/>
      <c r="E53" s="28">
        <f>E54+E57</f>
        <v>3457585</v>
      </c>
      <c r="F53" s="28">
        <f>F54+F57</f>
        <v>3457585</v>
      </c>
      <c r="G53" s="28">
        <f>G54+G57</f>
        <v>864396.25</v>
      </c>
    </row>
    <row r="54" spans="1:7" ht="53.25" customHeight="1">
      <c r="A54" s="16" t="s">
        <v>83</v>
      </c>
      <c r="B54" s="8" t="s">
        <v>121</v>
      </c>
      <c r="C54" s="6" t="s">
        <v>82</v>
      </c>
      <c r="D54" s="6"/>
      <c r="E54" s="28">
        <f aca="true" t="shared" si="6" ref="E54:G55">E55</f>
        <v>431250</v>
      </c>
      <c r="F54" s="28">
        <f t="shared" si="6"/>
        <v>431250</v>
      </c>
      <c r="G54" s="28">
        <f t="shared" si="6"/>
        <v>107812.5</v>
      </c>
    </row>
    <row r="55" spans="1:7" ht="25.5" customHeight="1">
      <c r="A55" s="6" t="s">
        <v>53</v>
      </c>
      <c r="B55" s="8" t="s">
        <v>121</v>
      </c>
      <c r="C55" s="6" t="s">
        <v>82</v>
      </c>
      <c r="D55" s="6" t="s">
        <v>42</v>
      </c>
      <c r="E55" s="28">
        <f t="shared" si="6"/>
        <v>431250</v>
      </c>
      <c r="F55" s="28">
        <f t="shared" si="6"/>
        <v>431250</v>
      </c>
      <c r="G55" s="28">
        <f t="shared" si="6"/>
        <v>107812.5</v>
      </c>
    </row>
    <row r="56" spans="1:7" ht="26.25" customHeight="1">
      <c r="A56" s="7" t="s">
        <v>21</v>
      </c>
      <c r="B56" s="31" t="s">
        <v>121</v>
      </c>
      <c r="C56" s="31" t="s">
        <v>82</v>
      </c>
      <c r="D56" s="31" t="s">
        <v>35</v>
      </c>
      <c r="E56" s="35">
        <v>431250</v>
      </c>
      <c r="F56" s="34">
        <v>431250</v>
      </c>
      <c r="G56" s="34">
        <v>107812.5</v>
      </c>
    </row>
    <row r="57" spans="1:7" ht="68.25" customHeight="1">
      <c r="A57" s="6" t="s">
        <v>84</v>
      </c>
      <c r="B57" s="8" t="s">
        <v>121</v>
      </c>
      <c r="C57" s="13" t="s">
        <v>77</v>
      </c>
      <c r="D57" s="6"/>
      <c r="E57" s="28">
        <f aca="true" t="shared" si="7" ref="E57:G58">E58</f>
        <v>3026335</v>
      </c>
      <c r="F57" s="28">
        <f t="shared" si="7"/>
        <v>3026335</v>
      </c>
      <c r="G57" s="28">
        <f t="shared" si="7"/>
        <v>756583.75</v>
      </c>
    </row>
    <row r="58" spans="1:7" ht="26.25" customHeight="1">
      <c r="A58" s="6" t="s">
        <v>53</v>
      </c>
      <c r="B58" s="8" t="s">
        <v>121</v>
      </c>
      <c r="C58" s="13" t="s">
        <v>77</v>
      </c>
      <c r="D58" s="6" t="s">
        <v>42</v>
      </c>
      <c r="E58" s="28">
        <f t="shared" si="7"/>
        <v>3026335</v>
      </c>
      <c r="F58" s="28">
        <f t="shared" si="7"/>
        <v>3026335</v>
      </c>
      <c r="G58" s="28">
        <f t="shared" si="7"/>
        <v>756583.75</v>
      </c>
    </row>
    <row r="59" spans="1:7" ht="25.5" customHeight="1">
      <c r="A59" s="7" t="s">
        <v>21</v>
      </c>
      <c r="B59" s="31" t="s">
        <v>121</v>
      </c>
      <c r="C59" s="31" t="s">
        <v>77</v>
      </c>
      <c r="D59" s="31" t="s">
        <v>35</v>
      </c>
      <c r="E59" s="35">
        <v>3026335</v>
      </c>
      <c r="F59" s="34">
        <v>3026335</v>
      </c>
      <c r="G59" s="34">
        <v>756583.75</v>
      </c>
    </row>
    <row r="60" spans="1:7" ht="24.75" customHeight="1">
      <c r="A60" s="5" t="s">
        <v>5</v>
      </c>
      <c r="B60" s="5" t="s">
        <v>14</v>
      </c>
      <c r="C60" s="6"/>
      <c r="D60" s="6"/>
      <c r="E60" s="20">
        <f>E61+E78+E66</f>
        <v>15598029</v>
      </c>
      <c r="F60" s="20">
        <f>F61+F78+F66</f>
        <v>19474781.009999998</v>
      </c>
      <c r="G60" s="20">
        <f>G61+G78+G66</f>
        <v>6022540.99</v>
      </c>
    </row>
    <row r="61" spans="1:7" ht="27.75" customHeight="1">
      <c r="A61" s="6" t="s">
        <v>39</v>
      </c>
      <c r="B61" s="6" t="s">
        <v>38</v>
      </c>
      <c r="C61" s="6"/>
      <c r="D61" s="6"/>
      <c r="E61" s="21">
        <f aca="true" t="shared" si="8" ref="E61:G64">E62</f>
        <v>367920</v>
      </c>
      <c r="F61" s="21">
        <f t="shared" si="8"/>
        <v>367920</v>
      </c>
      <c r="G61" s="21">
        <f t="shared" si="8"/>
        <v>91980</v>
      </c>
    </row>
    <row r="62" spans="1:7" ht="30" customHeight="1">
      <c r="A62" s="6" t="s">
        <v>54</v>
      </c>
      <c r="B62" s="6" t="s">
        <v>38</v>
      </c>
      <c r="C62" s="6" t="s">
        <v>72</v>
      </c>
      <c r="D62" s="6"/>
      <c r="E62" s="21">
        <f t="shared" si="8"/>
        <v>367920</v>
      </c>
      <c r="F62" s="21">
        <f t="shared" si="8"/>
        <v>367920</v>
      </c>
      <c r="G62" s="21">
        <f t="shared" si="8"/>
        <v>91980</v>
      </c>
    </row>
    <row r="63" spans="1:7" ht="61.5" customHeight="1">
      <c r="A63" s="6" t="s">
        <v>56</v>
      </c>
      <c r="B63" s="6" t="s">
        <v>38</v>
      </c>
      <c r="C63" s="13" t="s">
        <v>76</v>
      </c>
      <c r="D63" s="6"/>
      <c r="E63" s="21">
        <f t="shared" si="8"/>
        <v>367920</v>
      </c>
      <c r="F63" s="21">
        <f t="shared" si="8"/>
        <v>367920</v>
      </c>
      <c r="G63" s="21">
        <f t="shared" si="8"/>
        <v>91980</v>
      </c>
    </row>
    <row r="64" spans="1:7" ht="23.25" customHeight="1">
      <c r="A64" s="6" t="s">
        <v>53</v>
      </c>
      <c r="B64" s="6" t="s">
        <v>38</v>
      </c>
      <c r="C64" s="13" t="s">
        <v>76</v>
      </c>
      <c r="D64" s="6" t="s">
        <v>42</v>
      </c>
      <c r="E64" s="21">
        <f t="shared" si="8"/>
        <v>367920</v>
      </c>
      <c r="F64" s="21">
        <f t="shared" si="8"/>
        <v>367920</v>
      </c>
      <c r="G64" s="21">
        <f t="shared" si="8"/>
        <v>91980</v>
      </c>
    </row>
    <row r="65" spans="1:7" ht="25.5" customHeight="1">
      <c r="A65" s="7" t="s">
        <v>21</v>
      </c>
      <c r="B65" s="7" t="s">
        <v>38</v>
      </c>
      <c r="C65" s="7" t="s">
        <v>76</v>
      </c>
      <c r="D65" s="7" t="s">
        <v>35</v>
      </c>
      <c r="E65" s="25">
        <v>367920</v>
      </c>
      <c r="F65" s="23">
        <v>367920</v>
      </c>
      <c r="G65" s="23">
        <v>91980</v>
      </c>
    </row>
    <row r="66" spans="1:7" ht="29.25" customHeight="1">
      <c r="A66" s="13" t="s">
        <v>63</v>
      </c>
      <c r="B66" s="13" t="s">
        <v>62</v>
      </c>
      <c r="C66" s="13"/>
      <c r="D66" s="13"/>
      <c r="E66" s="24">
        <f>E67</f>
        <v>6993160</v>
      </c>
      <c r="F66" s="24">
        <f>F67</f>
        <v>10869912.01</v>
      </c>
      <c r="G66" s="24">
        <f>G67</f>
        <v>76860.99</v>
      </c>
    </row>
    <row r="67" spans="1:7" ht="44.25" customHeight="1">
      <c r="A67" s="6" t="s">
        <v>130</v>
      </c>
      <c r="B67" s="13" t="s">
        <v>62</v>
      </c>
      <c r="C67" s="13" t="s">
        <v>80</v>
      </c>
      <c r="D67" s="13"/>
      <c r="E67" s="24">
        <f>E73+E68</f>
        <v>6993160</v>
      </c>
      <c r="F67" s="24">
        <f>F73+F68</f>
        <v>10869912.01</v>
      </c>
      <c r="G67" s="24">
        <f>G73+G68</f>
        <v>76860.99</v>
      </c>
    </row>
    <row r="68" spans="1:7" ht="46.5" customHeight="1">
      <c r="A68" s="6" t="s">
        <v>131</v>
      </c>
      <c r="B68" s="6" t="s">
        <v>62</v>
      </c>
      <c r="C68" s="6" t="s">
        <v>79</v>
      </c>
      <c r="D68" s="6"/>
      <c r="E68" s="21">
        <f>E69</f>
        <v>1114408</v>
      </c>
      <c r="F68" s="21">
        <f aca="true" t="shared" si="9" ref="E68:G71">F69</f>
        <v>1114408</v>
      </c>
      <c r="G68" s="21">
        <f t="shared" si="9"/>
        <v>42540.73</v>
      </c>
    </row>
    <row r="69" spans="1:7" ht="30" customHeight="1">
      <c r="A69" s="6" t="s">
        <v>132</v>
      </c>
      <c r="B69" s="6" t="s">
        <v>62</v>
      </c>
      <c r="C69" s="6" t="s">
        <v>191</v>
      </c>
      <c r="D69" s="6"/>
      <c r="E69" s="21">
        <f>E70</f>
        <v>1114408</v>
      </c>
      <c r="F69" s="21">
        <f t="shared" si="9"/>
        <v>1114408</v>
      </c>
      <c r="G69" s="21">
        <f t="shared" si="9"/>
        <v>42540.73</v>
      </c>
    </row>
    <row r="70" spans="1:7" ht="34.5" customHeight="1">
      <c r="A70" s="30" t="s">
        <v>90</v>
      </c>
      <c r="B70" s="6" t="s">
        <v>62</v>
      </c>
      <c r="C70" s="6" t="s">
        <v>152</v>
      </c>
      <c r="D70" s="6"/>
      <c r="E70" s="21">
        <f>E71</f>
        <v>1114408</v>
      </c>
      <c r="F70" s="21">
        <f t="shared" si="9"/>
        <v>1114408</v>
      </c>
      <c r="G70" s="21">
        <f t="shared" si="9"/>
        <v>42540.73</v>
      </c>
    </row>
    <row r="71" spans="1:7" ht="27.75" customHeight="1">
      <c r="A71" s="9" t="s">
        <v>49</v>
      </c>
      <c r="B71" s="6" t="s">
        <v>62</v>
      </c>
      <c r="C71" s="6" t="s">
        <v>152</v>
      </c>
      <c r="D71" s="10" t="s">
        <v>45</v>
      </c>
      <c r="E71" s="21">
        <f t="shared" si="9"/>
        <v>1114408</v>
      </c>
      <c r="F71" s="21">
        <f t="shared" si="9"/>
        <v>1114408</v>
      </c>
      <c r="G71" s="21">
        <f t="shared" si="9"/>
        <v>42540.73</v>
      </c>
    </row>
    <row r="72" spans="1:7" ht="37.5" customHeight="1">
      <c r="A72" s="11" t="s">
        <v>50</v>
      </c>
      <c r="B72" s="7" t="s">
        <v>62</v>
      </c>
      <c r="C72" s="7" t="s">
        <v>152</v>
      </c>
      <c r="D72" s="12" t="s">
        <v>46</v>
      </c>
      <c r="E72" s="22">
        <v>1114408</v>
      </c>
      <c r="F72" s="23">
        <v>1114408</v>
      </c>
      <c r="G72" s="23">
        <v>42540.73</v>
      </c>
    </row>
    <row r="73" spans="1:7" ht="45.75" customHeight="1">
      <c r="A73" s="6" t="s">
        <v>133</v>
      </c>
      <c r="B73" s="13" t="s">
        <v>62</v>
      </c>
      <c r="C73" s="6" t="s">
        <v>78</v>
      </c>
      <c r="D73" s="6"/>
      <c r="E73" s="21">
        <f aca="true" t="shared" si="10" ref="E73:G74">E74</f>
        <v>5878752</v>
      </c>
      <c r="F73" s="21">
        <f t="shared" si="10"/>
        <v>9755504.01</v>
      </c>
      <c r="G73" s="21">
        <f t="shared" si="10"/>
        <v>34320.26</v>
      </c>
    </row>
    <row r="74" spans="1:7" ht="45.75" customHeight="1">
      <c r="A74" s="6" t="s">
        <v>111</v>
      </c>
      <c r="B74" s="13" t="s">
        <v>62</v>
      </c>
      <c r="C74" s="6" t="s">
        <v>192</v>
      </c>
      <c r="D74" s="6"/>
      <c r="E74" s="21">
        <f t="shared" si="10"/>
        <v>5878752</v>
      </c>
      <c r="F74" s="21">
        <f t="shared" si="10"/>
        <v>9755504.01</v>
      </c>
      <c r="G74" s="21">
        <f t="shared" si="10"/>
        <v>34320.26</v>
      </c>
    </row>
    <row r="75" spans="1:7" ht="32.25" customHeight="1">
      <c r="A75" s="30" t="s">
        <v>90</v>
      </c>
      <c r="B75" s="13" t="s">
        <v>62</v>
      </c>
      <c r="C75" s="13" t="s">
        <v>153</v>
      </c>
      <c r="D75" s="6"/>
      <c r="E75" s="21">
        <f aca="true" t="shared" si="11" ref="E75:G76">E76</f>
        <v>5878752</v>
      </c>
      <c r="F75" s="21">
        <f t="shared" si="11"/>
        <v>9755504.01</v>
      </c>
      <c r="G75" s="21">
        <f t="shared" si="11"/>
        <v>34320.26</v>
      </c>
    </row>
    <row r="76" spans="1:7" ht="28.5" customHeight="1">
      <c r="A76" s="9" t="s">
        <v>49</v>
      </c>
      <c r="B76" s="13" t="s">
        <v>62</v>
      </c>
      <c r="C76" s="13" t="s">
        <v>153</v>
      </c>
      <c r="D76" s="6" t="s">
        <v>45</v>
      </c>
      <c r="E76" s="21">
        <f t="shared" si="11"/>
        <v>5878752</v>
      </c>
      <c r="F76" s="21">
        <f t="shared" si="11"/>
        <v>9755504.01</v>
      </c>
      <c r="G76" s="21">
        <f t="shared" si="11"/>
        <v>34320.26</v>
      </c>
    </row>
    <row r="77" spans="1:7" ht="48" customHeight="1">
      <c r="A77" s="11" t="s">
        <v>50</v>
      </c>
      <c r="B77" s="7" t="s">
        <v>62</v>
      </c>
      <c r="C77" s="7" t="s">
        <v>153</v>
      </c>
      <c r="D77" s="7" t="s">
        <v>46</v>
      </c>
      <c r="E77" s="25">
        <v>5878752</v>
      </c>
      <c r="F77" s="23">
        <v>9755504.01</v>
      </c>
      <c r="G77" s="23">
        <v>34320.26</v>
      </c>
    </row>
    <row r="78" spans="1:7" ht="38.25" customHeight="1">
      <c r="A78" s="6" t="s">
        <v>25</v>
      </c>
      <c r="B78" s="6" t="s">
        <v>15</v>
      </c>
      <c r="C78" s="6"/>
      <c r="D78" s="6"/>
      <c r="E78" s="21">
        <f>E79+E85+E91+E97</f>
        <v>8236949</v>
      </c>
      <c r="F78" s="21">
        <f>F79+F85+F91+F97</f>
        <v>8236949</v>
      </c>
      <c r="G78" s="21">
        <f>G79+G85+G91+G97</f>
        <v>5853700</v>
      </c>
    </row>
    <row r="79" spans="1:7" ht="69.75" customHeight="1">
      <c r="A79" s="6" t="s">
        <v>135</v>
      </c>
      <c r="B79" s="6" t="s">
        <v>15</v>
      </c>
      <c r="C79" s="6" t="s">
        <v>73</v>
      </c>
      <c r="D79" s="6"/>
      <c r="E79" s="21">
        <f>E80</f>
        <v>5208000</v>
      </c>
      <c r="F79" s="21">
        <f aca="true" t="shared" si="12" ref="F79:G83">F80</f>
        <v>5208000</v>
      </c>
      <c r="G79" s="21">
        <f t="shared" si="12"/>
        <v>5208000</v>
      </c>
    </row>
    <row r="80" spans="1:7" ht="37.5" customHeight="1">
      <c r="A80" s="6" t="s">
        <v>143</v>
      </c>
      <c r="B80" s="6" t="s">
        <v>15</v>
      </c>
      <c r="C80" s="6" t="s">
        <v>161</v>
      </c>
      <c r="D80" s="6"/>
      <c r="E80" s="21">
        <f>E81</f>
        <v>5208000</v>
      </c>
      <c r="F80" s="21">
        <f t="shared" si="12"/>
        <v>5208000</v>
      </c>
      <c r="G80" s="21">
        <f t="shared" si="12"/>
        <v>5208000</v>
      </c>
    </row>
    <row r="81" spans="1:7" ht="48" customHeight="1">
      <c r="A81" s="6" t="s">
        <v>144</v>
      </c>
      <c r="B81" s="6" t="s">
        <v>15</v>
      </c>
      <c r="C81" s="6" t="s">
        <v>193</v>
      </c>
      <c r="D81" s="6"/>
      <c r="E81" s="21">
        <f>E82</f>
        <v>5208000</v>
      </c>
      <c r="F81" s="21">
        <f t="shared" si="12"/>
        <v>5208000</v>
      </c>
      <c r="G81" s="21">
        <f t="shared" si="12"/>
        <v>5208000</v>
      </c>
    </row>
    <row r="82" spans="1:7" ht="37.5" customHeight="1">
      <c r="A82" s="30" t="s">
        <v>90</v>
      </c>
      <c r="B82" s="6" t="s">
        <v>15</v>
      </c>
      <c r="C82" s="6" t="s">
        <v>162</v>
      </c>
      <c r="D82" s="6"/>
      <c r="E82" s="21">
        <f>E83</f>
        <v>5208000</v>
      </c>
      <c r="F82" s="21">
        <f t="shared" si="12"/>
        <v>5208000</v>
      </c>
      <c r="G82" s="21">
        <f t="shared" si="12"/>
        <v>5208000</v>
      </c>
    </row>
    <row r="83" spans="1:7" ht="33.75" customHeight="1">
      <c r="A83" s="9" t="s">
        <v>49</v>
      </c>
      <c r="B83" s="6" t="s">
        <v>15</v>
      </c>
      <c r="C83" s="6" t="s">
        <v>162</v>
      </c>
      <c r="D83" s="6" t="s">
        <v>45</v>
      </c>
      <c r="E83" s="21">
        <f>E84</f>
        <v>5208000</v>
      </c>
      <c r="F83" s="21">
        <f t="shared" si="12"/>
        <v>5208000</v>
      </c>
      <c r="G83" s="21">
        <f t="shared" si="12"/>
        <v>5208000</v>
      </c>
    </row>
    <row r="84" spans="1:7" ht="39" customHeight="1">
      <c r="A84" s="11" t="s">
        <v>50</v>
      </c>
      <c r="B84" s="31" t="s">
        <v>15</v>
      </c>
      <c r="C84" s="31" t="s">
        <v>162</v>
      </c>
      <c r="D84" s="31" t="s">
        <v>46</v>
      </c>
      <c r="E84" s="34">
        <v>5208000</v>
      </c>
      <c r="F84" s="34">
        <v>5208000</v>
      </c>
      <c r="G84" s="34">
        <v>5208000</v>
      </c>
    </row>
    <row r="85" spans="1:8" ht="48.75" customHeight="1">
      <c r="A85" s="30" t="s">
        <v>137</v>
      </c>
      <c r="B85" s="36" t="s">
        <v>15</v>
      </c>
      <c r="C85" s="36" t="s">
        <v>75</v>
      </c>
      <c r="D85" s="36"/>
      <c r="E85" s="41">
        <f>E86</f>
        <v>100000</v>
      </c>
      <c r="F85" s="41">
        <f aca="true" t="shared" si="13" ref="F85:G89">F86</f>
        <v>100000</v>
      </c>
      <c r="G85" s="41">
        <f t="shared" si="13"/>
        <v>0</v>
      </c>
      <c r="H85" s="1" t="s">
        <v>93</v>
      </c>
    </row>
    <row r="86" spans="1:7" ht="63.75" customHeight="1">
      <c r="A86" s="30" t="s">
        <v>176</v>
      </c>
      <c r="B86" s="36" t="s">
        <v>15</v>
      </c>
      <c r="C86" s="36" t="s">
        <v>194</v>
      </c>
      <c r="D86" s="36"/>
      <c r="E86" s="41">
        <f>E87</f>
        <v>100000</v>
      </c>
      <c r="F86" s="41">
        <f t="shared" si="13"/>
        <v>100000</v>
      </c>
      <c r="G86" s="41">
        <f t="shared" si="13"/>
        <v>0</v>
      </c>
    </row>
    <row r="87" spans="1:7" ht="42" customHeight="1">
      <c r="A87" s="30" t="s">
        <v>177</v>
      </c>
      <c r="B87" s="36" t="s">
        <v>15</v>
      </c>
      <c r="C87" s="36" t="s">
        <v>195</v>
      </c>
      <c r="D87" s="36"/>
      <c r="E87" s="41">
        <f>E88</f>
        <v>100000</v>
      </c>
      <c r="F87" s="41">
        <f t="shared" si="13"/>
        <v>100000</v>
      </c>
      <c r="G87" s="41">
        <f t="shared" si="13"/>
        <v>0</v>
      </c>
    </row>
    <row r="88" spans="1:7" ht="36" customHeight="1">
      <c r="A88" s="30" t="s">
        <v>90</v>
      </c>
      <c r="B88" s="36" t="s">
        <v>15</v>
      </c>
      <c r="C88" s="36" t="s">
        <v>196</v>
      </c>
      <c r="D88" s="36"/>
      <c r="E88" s="41">
        <f>E89</f>
        <v>100000</v>
      </c>
      <c r="F88" s="41">
        <f t="shared" si="13"/>
        <v>100000</v>
      </c>
      <c r="G88" s="41">
        <f t="shared" si="13"/>
        <v>0</v>
      </c>
    </row>
    <row r="89" spans="1:7" ht="38.25" customHeight="1">
      <c r="A89" s="9" t="s">
        <v>49</v>
      </c>
      <c r="B89" s="36" t="s">
        <v>15</v>
      </c>
      <c r="C89" s="36" t="s">
        <v>196</v>
      </c>
      <c r="D89" s="36" t="s">
        <v>45</v>
      </c>
      <c r="E89" s="41">
        <f>E90</f>
        <v>100000</v>
      </c>
      <c r="F89" s="41">
        <f t="shared" si="13"/>
        <v>100000</v>
      </c>
      <c r="G89" s="41">
        <f t="shared" si="13"/>
        <v>0</v>
      </c>
    </row>
    <row r="90" spans="1:7" ht="43.5" customHeight="1">
      <c r="A90" s="11" t="s">
        <v>50</v>
      </c>
      <c r="B90" s="31" t="s">
        <v>15</v>
      </c>
      <c r="C90" s="31" t="s">
        <v>196</v>
      </c>
      <c r="D90" s="31" t="s">
        <v>46</v>
      </c>
      <c r="E90" s="34">
        <v>100000</v>
      </c>
      <c r="F90" s="34">
        <v>100000</v>
      </c>
      <c r="G90" s="34">
        <v>0</v>
      </c>
    </row>
    <row r="91" spans="1:7" ht="69.75" customHeight="1">
      <c r="A91" s="8" t="s">
        <v>175</v>
      </c>
      <c r="B91" s="6" t="s">
        <v>15</v>
      </c>
      <c r="C91" s="6" t="s">
        <v>85</v>
      </c>
      <c r="D91" s="6"/>
      <c r="E91" s="21">
        <f>E92</f>
        <v>2300000</v>
      </c>
      <c r="F91" s="21">
        <f aca="true" t="shared" si="14" ref="E91:G93">F92</f>
        <v>2300000</v>
      </c>
      <c r="G91" s="21">
        <f t="shared" si="14"/>
        <v>645700</v>
      </c>
    </row>
    <row r="92" spans="1:7" ht="34.5" customHeight="1">
      <c r="A92" s="6" t="s">
        <v>90</v>
      </c>
      <c r="B92" s="6" t="s">
        <v>15</v>
      </c>
      <c r="C92" s="6" t="s">
        <v>89</v>
      </c>
      <c r="D92" s="6"/>
      <c r="E92" s="21">
        <f>E93+E95</f>
        <v>2300000</v>
      </c>
      <c r="F92" s="21">
        <f>F93+F95</f>
        <v>2300000</v>
      </c>
      <c r="G92" s="21">
        <f>G93+G95</f>
        <v>645700</v>
      </c>
    </row>
    <row r="93" spans="1:7" ht="33" customHeight="1">
      <c r="A93" s="9" t="s">
        <v>49</v>
      </c>
      <c r="B93" s="6" t="s">
        <v>15</v>
      </c>
      <c r="C93" s="6" t="s">
        <v>89</v>
      </c>
      <c r="D93" s="10" t="s">
        <v>45</v>
      </c>
      <c r="E93" s="21">
        <f t="shared" si="14"/>
        <v>2300000</v>
      </c>
      <c r="F93" s="21">
        <f t="shared" si="14"/>
        <v>300000</v>
      </c>
      <c r="G93" s="21">
        <f t="shared" si="14"/>
        <v>45700</v>
      </c>
    </row>
    <row r="94" spans="1:7" ht="36" customHeight="1">
      <c r="A94" s="11" t="s">
        <v>50</v>
      </c>
      <c r="B94" s="7" t="s">
        <v>15</v>
      </c>
      <c r="C94" s="7" t="s">
        <v>89</v>
      </c>
      <c r="D94" s="12" t="s">
        <v>46</v>
      </c>
      <c r="E94" s="22">
        <v>2300000</v>
      </c>
      <c r="F94" s="23">
        <v>300000</v>
      </c>
      <c r="G94" s="23">
        <v>45700</v>
      </c>
    </row>
    <row r="95" spans="1:7" ht="41.25" customHeight="1">
      <c r="A95" s="30" t="s">
        <v>178</v>
      </c>
      <c r="B95" s="6" t="s">
        <v>15</v>
      </c>
      <c r="C95" s="6" t="s">
        <v>89</v>
      </c>
      <c r="D95" s="38" t="s">
        <v>197</v>
      </c>
      <c r="E95" s="39">
        <f>E96</f>
        <v>0</v>
      </c>
      <c r="F95" s="39">
        <f>F96</f>
        <v>2000000</v>
      </c>
      <c r="G95" s="39">
        <f>G96</f>
        <v>600000</v>
      </c>
    </row>
    <row r="96" spans="1:7" ht="20.25" customHeight="1">
      <c r="A96" s="11" t="s">
        <v>179</v>
      </c>
      <c r="B96" s="7" t="s">
        <v>15</v>
      </c>
      <c r="C96" s="7" t="s">
        <v>89</v>
      </c>
      <c r="D96" s="12" t="s">
        <v>198</v>
      </c>
      <c r="E96" s="22">
        <v>0</v>
      </c>
      <c r="F96" s="23">
        <v>2000000</v>
      </c>
      <c r="G96" s="23">
        <v>600000</v>
      </c>
    </row>
    <row r="97" spans="1:7" ht="66" customHeight="1">
      <c r="A97" s="30" t="s">
        <v>134</v>
      </c>
      <c r="B97" s="36" t="s">
        <v>15</v>
      </c>
      <c r="C97" s="36" t="s">
        <v>154</v>
      </c>
      <c r="D97" s="38"/>
      <c r="E97" s="39">
        <f aca="true" t="shared" si="15" ref="E97:G99">E98</f>
        <v>628949</v>
      </c>
      <c r="F97" s="39">
        <f t="shared" si="15"/>
        <v>628949</v>
      </c>
      <c r="G97" s="39">
        <f t="shared" si="15"/>
        <v>0</v>
      </c>
    </row>
    <row r="98" spans="1:7" ht="67.5" customHeight="1">
      <c r="A98" s="30" t="s">
        <v>180</v>
      </c>
      <c r="B98" s="36" t="s">
        <v>15</v>
      </c>
      <c r="C98" s="36" t="s">
        <v>199</v>
      </c>
      <c r="D98" s="38"/>
      <c r="E98" s="39">
        <f t="shared" si="15"/>
        <v>628949</v>
      </c>
      <c r="F98" s="39">
        <f t="shared" si="15"/>
        <v>628949</v>
      </c>
      <c r="G98" s="39">
        <f t="shared" si="15"/>
        <v>0</v>
      </c>
    </row>
    <row r="99" spans="1:7" ht="36" customHeight="1">
      <c r="A99" s="9" t="s">
        <v>49</v>
      </c>
      <c r="B99" s="36" t="s">
        <v>15</v>
      </c>
      <c r="C99" s="36" t="s">
        <v>199</v>
      </c>
      <c r="D99" s="38" t="s">
        <v>45</v>
      </c>
      <c r="E99" s="39">
        <f t="shared" si="15"/>
        <v>628949</v>
      </c>
      <c r="F99" s="39">
        <f t="shared" si="15"/>
        <v>628949</v>
      </c>
      <c r="G99" s="39">
        <f t="shared" si="15"/>
        <v>0</v>
      </c>
    </row>
    <row r="100" spans="1:7" ht="45" customHeight="1">
      <c r="A100" s="11" t="s">
        <v>50</v>
      </c>
      <c r="B100" s="31" t="s">
        <v>15</v>
      </c>
      <c r="C100" s="31" t="s">
        <v>199</v>
      </c>
      <c r="D100" s="12" t="s">
        <v>46</v>
      </c>
      <c r="E100" s="22">
        <v>628949</v>
      </c>
      <c r="F100" s="23">
        <v>628949</v>
      </c>
      <c r="G100" s="23">
        <v>0</v>
      </c>
    </row>
    <row r="101" spans="1:7" ht="33" customHeight="1">
      <c r="A101" s="5" t="s">
        <v>6</v>
      </c>
      <c r="B101" s="5" t="s">
        <v>16</v>
      </c>
      <c r="C101" s="6"/>
      <c r="D101" s="6"/>
      <c r="E101" s="20">
        <f>E102+E126+E140</f>
        <v>122248372.5</v>
      </c>
      <c r="F101" s="20">
        <f>F102+F126+F140</f>
        <v>122537133.07</v>
      </c>
      <c r="G101" s="20">
        <f>G102+G126+G140</f>
        <v>79757709.36999999</v>
      </c>
    </row>
    <row r="102" spans="1:7" ht="31.5" customHeight="1">
      <c r="A102" s="6" t="s">
        <v>7</v>
      </c>
      <c r="B102" s="6" t="s">
        <v>17</v>
      </c>
      <c r="C102" s="6"/>
      <c r="D102" s="6"/>
      <c r="E102" s="21">
        <f>E103+E119+E115</f>
        <v>2516000</v>
      </c>
      <c r="F102" s="21">
        <f>F103+F119+F115</f>
        <v>4815642.74</v>
      </c>
      <c r="G102" s="21">
        <f>G103+G119+G115</f>
        <v>36000</v>
      </c>
    </row>
    <row r="103" spans="1:7" ht="72" customHeight="1">
      <c r="A103" s="6" t="s">
        <v>135</v>
      </c>
      <c r="B103" s="6" t="s">
        <v>17</v>
      </c>
      <c r="C103" s="6" t="s">
        <v>73</v>
      </c>
      <c r="D103" s="6"/>
      <c r="E103" s="21">
        <f>E104</f>
        <v>2000000</v>
      </c>
      <c r="F103" s="21">
        <f>F104</f>
        <v>2000000</v>
      </c>
      <c r="G103" s="21">
        <f>G104</f>
        <v>0</v>
      </c>
    </row>
    <row r="104" spans="1:7" ht="41.25" customHeight="1">
      <c r="A104" s="6" t="s">
        <v>70</v>
      </c>
      <c r="B104" s="6" t="s">
        <v>17</v>
      </c>
      <c r="C104" s="6" t="s">
        <v>113</v>
      </c>
      <c r="D104" s="6"/>
      <c r="E104" s="21">
        <f>E105+E109</f>
        <v>2000000</v>
      </c>
      <c r="F104" s="21">
        <f>F105+F109</f>
        <v>2000000</v>
      </c>
      <c r="G104" s="21">
        <f>G105+G109</f>
        <v>0</v>
      </c>
    </row>
    <row r="105" spans="1:7" ht="45.75" customHeight="1">
      <c r="A105" s="19" t="s">
        <v>136</v>
      </c>
      <c r="B105" s="6" t="s">
        <v>17</v>
      </c>
      <c r="C105" s="6" t="s">
        <v>200</v>
      </c>
      <c r="D105" s="6"/>
      <c r="E105" s="21">
        <f>E106</f>
        <v>1000000</v>
      </c>
      <c r="F105" s="21">
        <f>F106</f>
        <v>1000000</v>
      </c>
      <c r="G105" s="21">
        <f>G106</f>
        <v>0</v>
      </c>
    </row>
    <row r="106" spans="1:7" ht="27.75" customHeight="1">
      <c r="A106" s="19" t="s">
        <v>90</v>
      </c>
      <c r="B106" s="6" t="s">
        <v>17</v>
      </c>
      <c r="C106" s="6" t="s">
        <v>155</v>
      </c>
      <c r="D106" s="6"/>
      <c r="E106" s="21">
        <f aca="true" t="shared" si="16" ref="E106:G107">E107</f>
        <v>1000000</v>
      </c>
      <c r="F106" s="21">
        <f t="shared" si="16"/>
        <v>1000000</v>
      </c>
      <c r="G106" s="21">
        <f t="shared" si="16"/>
        <v>0</v>
      </c>
    </row>
    <row r="107" spans="1:7" ht="37.5" customHeight="1">
      <c r="A107" s="9" t="s">
        <v>49</v>
      </c>
      <c r="B107" s="6" t="s">
        <v>17</v>
      </c>
      <c r="C107" s="6" t="s">
        <v>155</v>
      </c>
      <c r="D107" s="10" t="s">
        <v>45</v>
      </c>
      <c r="E107" s="21">
        <f t="shared" si="16"/>
        <v>1000000</v>
      </c>
      <c r="F107" s="21">
        <f t="shared" si="16"/>
        <v>1000000</v>
      </c>
      <c r="G107" s="21">
        <f t="shared" si="16"/>
        <v>0</v>
      </c>
    </row>
    <row r="108" spans="1:7" ht="48" customHeight="1">
      <c r="A108" s="11" t="s">
        <v>50</v>
      </c>
      <c r="B108" s="7" t="s">
        <v>17</v>
      </c>
      <c r="C108" s="7" t="s">
        <v>155</v>
      </c>
      <c r="D108" s="12" t="s">
        <v>46</v>
      </c>
      <c r="E108" s="22">
        <v>1000000</v>
      </c>
      <c r="F108" s="23">
        <v>1000000</v>
      </c>
      <c r="G108" s="23">
        <v>0</v>
      </c>
    </row>
    <row r="109" spans="1:7" ht="35.25" customHeight="1">
      <c r="A109" s="30" t="s">
        <v>142</v>
      </c>
      <c r="B109" s="36" t="s">
        <v>17</v>
      </c>
      <c r="C109" s="36" t="s">
        <v>201</v>
      </c>
      <c r="D109" s="38"/>
      <c r="E109" s="39">
        <f>E110</f>
        <v>1000000</v>
      </c>
      <c r="F109" s="39">
        <f>F110</f>
        <v>1000000</v>
      </c>
      <c r="G109" s="39">
        <f>G110</f>
        <v>0</v>
      </c>
    </row>
    <row r="110" spans="1:7" ht="26.25" customHeight="1">
      <c r="A110" s="30" t="s">
        <v>181</v>
      </c>
      <c r="B110" s="36" t="s">
        <v>17</v>
      </c>
      <c r="C110" s="36" t="s">
        <v>160</v>
      </c>
      <c r="D110" s="38"/>
      <c r="E110" s="39">
        <f>E111+E113</f>
        <v>1000000</v>
      </c>
      <c r="F110" s="39">
        <f>F111+F113</f>
        <v>1000000</v>
      </c>
      <c r="G110" s="39">
        <f>G111+G113</f>
        <v>0</v>
      </c>
    </row>
    <row r="111" spans="1:7" ht="39" customHeight="1">
      <c r="A111" s="9" t="s">
        <v>49</v>
      </c>
      <c r="B111" s="36" t="s">
        <v>17</v>
      </c>
      <c r="C111" s="36" t="s">
        <v>160</v>
      </c>
      <c r="D111" s="38" t="s">
        <v>45</v>
      </c>
      <c r="E111" s="39">
        <f>E112</f>
        <v>1000000</v>
      </c>
      <c r="F111" s="39">
        <f>F112</f>
        <v>500005.61</v>
      </c>
      <c r="G111" s="39">
        <f>G112</f>
        <v>0</v>
      </c>
    </row>
    <row r="112" spans="1:7" ht="39" customHeight="1">
      <c r="A112" s="11" t="s">
        <v>50</v>
      </c>
      <c r="B112" s="31" t="s">
        <v>17</v>
      </c>
      <c r="C112" s="31" t="s">
        <v>160</v>
      </c>
      <c r="D112" s="12" t="s">
        <v>46</v>
      </c>
      <c r="E112" s="22">
        <v>1000000</v>
      </c>
      <c r="F112" s="23">
        <v>500005.61</v>
      </c>
      <c r="G112" s="23">
        <v>0</v>
      </c>
    </row>
    <row r="113" spans="1:7" ht="43.5" customHeight="1">
      <c r="A113" s="30" t="s">
        <v>178</v>
      </c>
      <c r="B113" s="36" t="s">
        <v>17</v>
      </c>
      <c r="C113" s="36" t="s">
        <v>160</v>
      </c>
      <c r="D113" s="38" t="s">
        <v>197</v>
      </c>
      <c r="E113" s="39">
        <f>E114</f>
        <v>0</v>
      </c>
      <c r="F113" s="39">
        <f>F114</f>
        <v>499994.39</v>
      </c>
      <c r="G113" s="39">
        <f>G114</f>
        <v>0</v>
      </c>
    </row>
    <row r="114" spans="1:7" ht="30.75" customHeight="1">
      <c r="A114" s="11" t="s">
        <v>179</v>
      </c>
      <c r="B114" s="31" t="s">
        <v>17</v>
      </c>
      <c r="C114" s="31" t="s">
        <v>160</v>
      </c>
      <c r="D114" s="12" t="s">
        <v>198</v>
      </c>
      <c r="E114" s="22">
        <v>0</v>
      </c>
      <c r="F114" s="22">
        <v>499994.39</v>
      </c>
      <c r="G114" s="23">
        <v>0</v>
      </c>
    </row>
    <row r="115" spans="1:7" ht="73.5" customHeight="1">
      <c r="A115" s="30" t="s">
        <v>175</v>
      </c>
      <c r="B115" s="36" t="s">
        <v>17</v>
      </c>
      <c r="C115" s="36" t="s">
        <v>85</v>
      </c>
      <c r="D115" s="38"/>
      <c r="E115" s="39">
        <f aca="true" t="shared" si="17" ref="E115:G117">E116</f>
        <v>216000</v>
      </c>
      <c r="F115" s="39">
        <f t="shared" si="17"/>
        <v>216000</v>
      </c>
      <c r="G115" s="39">
        <f t="shared" si="17"/>
        <v>36000</v>
      </c>
    </row>
    <row r="116" spans="1:7" ht="35.25" customHeight="1">
      <c r="A116" s="30" t="s">
        <v>90</v>
      </c>
      <c r="B116" s="36" t="s">
        <v>17</v>
      </c>
      <c r="C116" s="36" t="s">
        <v>89</v>
      </c>
      <c r="D116" s="38"/>
      <c r="E116" s="39">
        <f t="shared" si="17"/>
        <v>216000</v>
      </c>
      <c r="F116" s="39">
        <f t="shared" si="17"/>
        <v>216000</v>
      </c>
      <c r="G116" s="39">
        <f t="shared" si="17"/>
        <v>36000</v>
      </c>
    </row>
    <row r="117" spans="1:7" ht="33.75" customHeight="1">
      <c r="A117" s="9" t="s">
        <v>49</v>
      </c>
      <c r="B117" s="36" t="s">
        <v>17</v>
      </c>
      <c r="C117" s="36" t="s">
        <v>89</v>
      </c>
      <c r="D117" s="38" t="s">
        <v>45</v>
      </c>
      <c r="E117" s="39">
        <f t="shared" si="17"/>
        <v>216000</v>
      </c>
      <c r="F117" s="39">
        <f t="shared" si="17"/>
        <v>216000</v>
      </c>
      <c r="G117" s="39">
        <f t="shared" si="17"/>
        <v>36000</v>
      </c>
    </row>
    <row r="118" spans="1:7" ht="50.25" customHeight="1">
      <c r="A118" s="11" t="s">
        <v>50</v>
      </c>
      <c r="B118" s="31" t="s">
        <v>17</v>
      </c>
      <c r="C118" s="31" t="s">
        <v>89</v>
      </c>
      <c r="D118" s="12" t="s">
        <v>46</v>
      </c>
      <c r="E118" s="22">
        <v>216000</v>
      </c>
      <c r="F118" s="23">
        <v>216000</v>
      </c>
      <c r="G118" s="23">
        <v>36000</v>
      </c>
    </row>
    <row r="119" spans="1:7" ht="57.75" customHeight="1">
      <c r="A119" s="6" t="s">
        <v>117</v>
      </c>
      <c r="B119" s="6" t="s">
        <v>17</v>
      </c>
      <c r="C119" s="6" t="s">
        <v>122</v>
      </c>
      <c r="D119" s="6"/>
      <c r="E119" s="29">
        <f>E120+E123</f>
        <v>300000</v>
      </c>
      <c r="F119" s="29">
        <f>F120+F123</f>
        <v>2599642.74</v>
      </c>
      <c r="G119" s="29">
        <f>G120+G123</f>
        <v>0</v>
      </c>
    </row>
    <row r="120" spans="1:7" ht="58.5" customHeight="1">
      <c r="A120" s="6" t="s">
        <v>118</v>
      </c>
      <c r="B120" s="6" t="s">
        <v>17</v>
      </c>
      <c r="C120" s="6" t="s">
        <v>123</v>
      </c>
      <c r="D120" s="6"/>
      <c r="E120" s="29">
        <f aca="true" t="shared" si="18" ref="E120:G121">E121</f>
        <v>0</v>
      </c>
      <c r="F120" s="29">
        <f t="shared" si="18"/>
        <v>2299642.74</v>
      </c>
      <c r="G120" s="29">
        <f t="shared" si="18"/>
        <v>0</v>
      </c>
    </row>
    <row r="121" spans="1:7" ht="35.25" customHeight="1">
      <c r="A121" s="9" t="s">
        <v>59</v>
      </c>
      <c r="B121" s="6" t="s">
        <v>17</v>
      </c>
      <c r="C121" s="6" t="s">
        <v>123</v>
      </c>
      <c r="D121" s="6" t="s">
        <v>57</v>
      </c>
      <c r="E121" s="29">
        <f t="shared" si="18"/>
        <v>0</v>
      </c>
      <c r="F121" s="29">
        <f t="shared" si="18"/>
        <v>2299642.74</v>
      </c>
      <c r="G121" s="29">
        <f t="shared" si="18"/>
        <v>0</v>
      </c>
    </row>
    <row r="122" spans="1:7" ht="28.5" customHeight="1">
      <c r="A122" s="11" t="s">
        <v>119</v>
      </c>
      <c r="B122" s="7" t="s">
        <v>17</v>
      </c>
      <c r="C122" s="7" t="s">
        <v>123</v>
      </c>
      <c r="D122" s="7" t="s">
        <v>124</v>
      </c>
      <c r="E122" s="33">
        <v>0</v>
      </c>
      <c r="F122" s="34">
        <v>2299642.74</v>
      </c>
      <c r="G122" s="34">
        <v>0</v>
      </c>
    </row>
    <row r="123" spans="1:7" ht="57" customHeight="1">
      <c r="A123" s="6" t="s">
        <v>115</v>
      </c>
      <c r="B123" s="6" t="s">
        <v>17</v>
      </c>
      <c r="C123" s="6" t="s">
        <v>125</v>
      </c>
      <c r="D123" s="6"/>
      <c r="E123" s="29">
        <f aca="true" t="shared" si="19" ref="E123:G124">E124</f>
        <v>300000</v>
      </c>
      <c r="F123" s="29">
        <f t="shared" si="19"/>
        <v>300000</v>
      </c>
      <c r="G123" s="29">
        <f t="shared" si="19"/>
        <v>0</v>
      </c>
    </row>
    <row r="124" spans="1:7" ht="34.5" customHeight="1">
      <c r="A124" s="9" t="s">
        <v>49</v>
      </c>
      <c r="B124" s="6" t="s">
        <v>17</v>
      </c>
      <c r="C124" s="6" t="s">
        <v>125</v>
      </c>
      <c r="D124" s="10" t="s">
        <v>45</v>
      </c>
      <c r="E124" s="29">
        <f t="shared" si="19"/>
        <v>300000</v>
      </c>
      <c r="F124" s="29">
        <f t="shared" si="19"/>
        <v>300000</v>
      </c>
      <c r="G124" s="29">
        <f t="shared" si="19"/>
        <v>0</v>
      </c>
    </row>
    <row r="125" spans="1:7" ht="46.5" customHeight="1">
      <c r="A125" s="11" t="s">
        <v>50</v>
      </c>
      <c r="B125" s="7" t="s">
        <v>17</v>
      </c>
      <c r="C125" s="7" t="s">
        <v>125</v>
      </c>
      <c r="D125" s="12" t="s">
        <v>46</v>
      </c>
      <c r="E125" s="33">
        <v>300000</v>
      </c>
      <c r="F125" s="34">
        <v>300000</v>
      </c>
      <c r="G125" s="34">
        <v>0</v>
      </c>
    </row>
    <row r="126" spans="1:7" ht="33" customHeight="1">
      <c r="A126" s="6" t="s">
        <v>8</v>
      </c>
      <c r="B126" s="6" t="s">
        <v>18</v>
      </c>
      <c r="C126" s="6"/>
      <c r="D126" s="6"/>
      <c r="E126" s="21">
        <f>E127</f>
        <v>2445000</v>
      </c>
      <c r="F126" s="21">
        <f>F127</f>
        <v>2487093.15</v>
      </c>
      <c r="G126" s="21">
        <f>G127</f>
        <v>490399.16</v>
      </c>
    </row>
    <row r="127" spans="1:7" ht="58.5" customHeight="1">
      <c r="A127" s="6" t="s">
        <v>137</v>
      </c>
      <c r="B127" s="6" t="s">
        <v>18</v>
      </c>
      <c r="C127" s="6" t="s">
        <v>75</v>
      </c>
      <c r="D127" s="6"/>
      <c r="E127" s="21">
        <f>E128+E133</f>
        <v>2445000</v>
      </c>
      <c r="F127" s="21">
        <f>F128+F133</f>
        <v>2487093.15</v>
      </c>
      <c r="G127" s="21">
        <f>G128+G133</f>
        <v>490399.16</v>
      </c>
    </row>
    <row r="128" spans="1:7" ht="35.25" customHeight="1">
      <c r="A128" s="6" t="s">
        <v>138</v>
      </c>
      <c r="B128" s="6" t="s">
        <v>18</v>
      </c>
      <c r="C128" s="6" t="s">
        <v>156</v>
      </c>
      <c r="D128" s="6"/>
      <c r="E128" s="21">
        <f aca="true" t="shared" si="20" ref="E128:G129">E129</f>
        <v>90000</v>
      </c>
      <c r="F128" s="21">
        <f t="shared" si="20"/>
        <v>130976.55</v>
      </c>
      <c r="G128" s="21">
        <f t="shared" si="20"/>
        <v>0</v>
      </c>
    </row>
    <row r="129" spans="1:7" ht="39.75" customHeight="1">
      <c r="A129" s="6" t="s">
        <v>139</v>
      </c>
      <c r="B129" s="6" t="s">
        <v>18</v>
      </c>
      <c r="C129" s="6" t="s">
        <v>202</v>
      </c>
      <c r="D129" s="6"/>
      <c r="E129" s="21">
        <f t="shared" si="20"/>
        <v>90000</v>
      </c>
      <c r="F129" s="21">
        <f t="shared" si="20"/>
        <v>130976.55</v>
      </c>
      <c r="G129" s="21">
        <f t="shared" si="20"/>
        <v>0</v>
      </c>
    </row>
    <row r="130" spans="1:7" ht="37.5" customHeight="1">
      <c r="A130" s="6" t="s">
        <v>90</v>
      </c>
      <c r="B130" s="6" t="s">
        <v>18</v>
      </c>
      <c r="C130" s="6" t="s">
        <v>169</v>
      </c>
      <c r="D130" s="6"/>
      <c r="E130" s="21">
        <f aca="true" t="shared" si="21" ref="E130:G131">E131</f>
        <v>90000</v>
      </c>
      <c r="F130" s="21">
        <f t="shared" si="21"/>
        <v>130976.55</v>
      </c>
      <c r="G130" s="21">
        <f t="shared" si="21"/>
        <v>0</v>
      </c>
    </row>
    <row r="131" spans="1:7" ht="37.5" customHeight="1">
      <c r="A131" s="9" t="s">
        <v>49</v>
      </c>
      <c r="B131" s="6" t="s">
        <v>18</v>
      </c>
      <c r="C131" s="6" t="s">
        <v>169</v>
      </c>
      <c r="D131" s="6" t="s">
        <v>45</v>
      </c>
      <c r="E131" s="21">
        <f t="shared" si="21"/>
        <v>90000</v>
      </c>
      <c r="F131" s="21">
        <f t="shared" si="21"/>
        <v>130976.55</v>
      </c>
      <c r="G131" s="21">
        <f t="shared" si="21"/>
        <v>0</v>
      </c>
    </row>
    <row r="132" spans="1:7" ht="39" customHeight="1">
      <c r="A132" s="11" t="s">
        <v>50</v>
      </c>
      <c r="B132" s="31" t="s">
        <v>157</v>
      </c>
      <c r="C132" s="31" t="s">
        <v>169</v>
      </c>
      <c r="D132" s="31" t="s">
        <v>46</v>
      </c>
      <c r="E132" s="34">
        <v>90000</v>
      </c>
      <c r="F132" s="34">
        <v>130976.55</v>
      </c>
      <c r="G132" s="34">
        <v>0</v>
      </c>
    </row>
    <row r="133" spans="1:7" ht="39" customHeight="1">
      <c r="A133" s="6" t="s">
        <v>140</v>
      </c>
      <c r="B133" s="6" t="s">
        <v>18</v>
      </c>
      <c r="C133" s="6" t="s">
        <v>74</v>
      </c>
      <c r="D133" s="6"/>
      <c r="E133" s="21">
        <f>E135</f>
        <v>2355000</v>
      </c>
      <c r="F133" s="21">
        <f>F135</f>
        <v>2356116.6</v>
      </c>
      <c r="G133" s="21">
        <f>G135</f>
        <v>490399.16</v>
      </c>
    </row>
    <row r="134" spans="1:7" ht="57.75" customHeight="1">
      <c r="A134" s="6" t="s">
        <v>141</v>
      </c>
      <c r="B134" s="6" t="s">
        <v>18</v>
      </c>
      <c r="C134" s="6" t="s">
        <v>203</v>
      </c>
      <c r="D134" s="6"/>
      <c r="E134" s="21">
        <f>E135</f>
        <v>2355000</v>
      </c>
      <c r="F134" s="21">
        <f>F135</f>
        <v>2356116.6</v>
      </c>
      <c r="G134" s="21">
        <f>G135</f>
        <v>490399.16</v>
      </c>
    </row>
    <row r="135" spans="1:7" ht="36" customHeight="1">
      <c r="A135" s="6" t="s">
        <v>90</v>
      </c>
      <c r="B135" s="6" t="s">
        <v>18</v>
      </c>
      <c r="C135" s="6" t="s">
        <v>158</v>
      </c>
      <c r="D135" s="6"/>
      <c r="E135" s="21">
        <f>E136+E138</f>
        <v>2355000</v>
      </c>
      <c r="F135" s="21">
        <f>F136+F138</f>
        <v>2356116.6</v>
      </c>
      <c r="G135" s="21">
        <f>G136+G138</f>
        <v>490399.16</v>
      </c>
    </row>
    <row r="136" spans="1:7" ht="40.5" customHeight="1">
      <c r="A136" s="9" t="s">
        <v>49</v>
      </c>
      <c r="B136" s="6" t="s">
        <v>18</v>
      </c>
      <c r="C136" s="6" t="s">
        <v>158</v>
      </c>
      <c r="D136" s="10" t="s">
        <v>45</v>
      </c>
      <c r="E136" s="21">
        <f>E137</f>
        <v>1875000</v>
      </c>
      <c r="F136" s="21">
        <f>F137</f>
        <v>1876116.6</v>
      </c>
      <c r="G136" s="21">
        <f>G137</f>
        <v>347366.6</v>
      </c>
    </row>
    <row r="137" spans="1:7" ht="36.75" customHeight="1">
      <c r="A137" s="11" t="s">
        <v>50</v>
      </c>
      <c r="B137" s="7" t="s">
        <v>18</v>
      </c>
      <c r="C137" s="7" t="s">
        <v>158</v>
      </c>
      <c r="D137" s="12" t="s">
        <v>46</v>
      </c>
      <c r="E137" s="22">
        <v>1875000</v>
      </c>
      <c r="F137" s="23">
        <v>1876116.6</v>
      </c>
      <c r="G137" s="23">
        <v>347366.6</v>
      </c>
    </row>
    <row r="138" spans="1:7" ht="28.5" customHeight="1">
      <c r="A138" s="9" t="s">
        <v>69</v>
      </c>
      <c r="B138" s="6" t="s">
        <v>18</v>
      </c>
      <c r="C138" s="6" t="s">
        <v>158</v>
      </c>
      <c r="D138" s="10" t="s">
        <v>67</v>
      </c>
      <c r="E138" s="21">
        <f>E139</f>
        <v>480000</v>
      </c>
      <c r="F138" s="21">
        <f>F139</f>
        <v>480000</v>
      </c>
      <c r="G138" s="21">
        <f>G139</f>
        <v>143032.56</v>
      </c>
    </row>
    <row r="139" spans="1:7" ht="63.75" customHeight="1">
      <c r="A139" s="11" t="s">
        <v>182</v>
      </c>
      <c r="B139" s="7" t="s">
        <v>18</v>
      </c>
      <c r="C139" s="7" t="s">
        <v>158</v>
      </c>
      <c r="D139" s="12" t="s">
        <v>204</v>
      </c>
      <c r="E139" s="22">
        <v>480000</v>
      </c>
      <c r="F139" s="23">
        <v>480000</v>
      </c>
      <c r="G139" s="23">
        <v>143032.56</v>
      </c>
    </row>
    <row r="140" spans="1:7" ht="23.25" customHeight="1">
      <c r="A140" s="6" t="s">
        <v>9</v>
      </c>
      <c r="B140" s="6" t="s">
        <v>19</v>
      </c>
      <c r="C140" s="6"/>
      <c r="D140" s="6"/>
      <c r="E140" s="21">
        <f>E141+E166+E174+E181</f>
        <v>117287372.5</v>
      </c>
      <c r="F140" s="21">
        <f>F141+F166+F174+F181</f>
        <v>115234397.17999999</v>
      </c>
      <c r="G140" s="21">
        <f>G141+G166+G174+G181</f>
        <v>79231310.21</v>
      </c>
    </row>
    <row r="141" spans="1:7" ht="79.5" customHeight="1">
      <c r="A141" s="6" t="s">
        <v>135</v>
      </c>
      <c r="B141" s="8" t="s">
        <v>19</v>
      </c>
      <c r="C141" s="8" t="s">
        <v>73</v>
      </c>
      <c r="D141" s="8"/>
      <c r="E141" s="26">
        <f>E142+E147</f>
        <v>103251575</v>
      </c>
      <c r="F141" s="26">
        <f>F142+F147</f>
        <v>31162689.44</v>
      </c>
      <c r="G141" s="26">
        <f>G142+G147</f>
        <v>7841613.27</v>
      </c>
    </row>
    <row r="142" spans="1:7" ht="39.75" customHeight="1">
      <c r="A142" s="6" t="s">
        <v>70</v>
      </c>
      <c r="B142" s="6" t="s">
        <v>19</v>
      </c>
      <c r="C142" s="6" t="s">
        <v>159</v>
      </c>
      <c r="D142" s="6"/>
      <c r="E142" s="21">
        <f>E144</f>
        <v>440000</v>
      </c>
      <c r="F142" s="21">
        <f>F144</f>
        <v>711262.69</v>
      </c>
      <c r="G142" s="21">
        <f>G144</f>
        <v>120175.13</v>
      </c>
    </row>
    <row r="143" spans="1:7" ht="34.5" customHeight="1">
      <c r="A143" s="6" t="s">
        <v>142</v>
      </c>
      <c r="B143" s="6" t="s">
        <v>19</v>
      </c>
      <c r="C143" s="6" t="s">
        <v>201</v>
      </c>
      <c r="D143" s="6"/>
      <c r="E143" s="21">
        <f>E144</f>
        <v>440000</v>
      </c>
      <c r="F143" s="21">
        <f>F144</f>
        <v>711262.69</v>
      </c>
      <c r="G143" s="21">
        <f>G144</f>
        <v>120175.13</v>
      </c>
    </row>
    <row r="144" spans="1:7" ht="25.5" customHeight="1">
      <c r="A144" s="6" t="s">
        <v>181</v>
      </c>
      <c r="B144" s="6" t="s">
        <v>19</v>
      </c>
      <c r="C144" s="6" t="s">
        <v>160</v>
      </c>
      <c r="D144" s="6"/>
      <c r="E144" s="21">
        <f aca="true" t="shared" si="22" ref="E144:G145">E145</f>
        <v>440000</v>
      </c>
      <c r="F144" s="21">
        <f t="shared" si="22"/>
        <v>711262.69</v>
      </c>
      <c r="G144" s="21">
        <f t="shared" si="22"/>
        <v>120175.13</v>
      </c>
    </row>
    <row r="145" spans="1:7" ht="39.75" customHeight="1">
      <c r="A145" s="9" t="s">
        <v>49</v>
      </c>
      <c r="B145" s="6" t="s">
        <v>19</v>
      </c>
      <c r="C145" s="6" t="s">
        <v>160</v>
      </c>
      <c r="D145" s="6" t="s">
        <v>45</v>
      </c>
      <c r="E145" s="21">
        <f t="shared" si="22"/>
        <v>440000</v>
      </c>
      <c r="F145" s="21">
        <f t="shared" si="22"/>
        <v>711262.69</v>
      </c>
      <c r="G145" s="21">
        <f t="shared" si="22"/>
        <v>120175.13</v>
      </c>
    </row>
    <row r="146" spans="1:7" ht="38.25" customHeight="1">
      <c r="A146" s="11" t="s">
        <v>50</v>
      </c>
      <c r="B146" s="7" t="s">
        <v>19</v>
      </c>
      <c r="C146" s="7" t="s">
        <v>160</v>
      </c>
      <c r="D146" s="7" t="s">
        <v>46</v>
      </c>
      <c r="E146" s="25">
        <v>440000</v>
      </c>
      <c r="F146" s="23">
        <v>711262.69</v>
      </c>
      <c r="G146" s="23">
        <v>120175.13</v>
      </c>
    </row>
    <row r="147" spans="1:7" ht="38.25" customHeight="1">
      <c r="A147" s="6" t="s">
        <v>143</v>
      </c>
      <c r="B147" s="8" t="s">
        <v>19</v>
      </c>
      <c r="C147" s="8" t="s">
        <v>161</v>
      </c>
      <c r="D147" s="8"/>
      <c r="E147" s="27">
        <f>E148+E155+E162</f>
        <v>102811575</v>
      </c>
      <c r="F147" s="27">
        <f>F148+F155+F162</f>
        <v>30451426.75</v>
      </c>
      <c r="G147" s="27">
        <f>G148+G155+G162</f>
        <v>7721438.14</v>
      </c>
    </row>
    <row r="148" spans="1:7" ht="40.5" customHeight="1">
      <c r="A148" s="6" t="s">
        <v>144</v>
      </c>
      <c r="B148" s="8" t="s">
        <v>19</v>
      </c>
      <c r="C148" s="8" t="s">
        <v>193</v>
      </c>
      <c r="D148" s="8"/>
      <c r="E148" s="27">
        <f>E149+E152</f>
        <v>27802011</v>
      </c>
      <c r="F148" s="27">
        <f>F149+F152</f>
        <v>21929523.3</v>
      </c>
      <c r="G148" s="27">
        <f>G149+G152</f>
        <v>5590964.14</v>
      </c>
    </row>
    <row r="149" spans="1:7" ht="75" customHeight="1">
      <c r="A149" s="6" t="s">
        <v>183</v>
      </c>
      <c r="B149" s="8" t="s">
        <v>19</v>
      </c>
      <c r="C149" s="8" t="s">
        <v>205</v>
      </c>
      <c r="D149" s="8"/>
      <c r="E149" s="27">
        <f aca="true" t="shared" si="23" ref="E149:G150">E150</f>
        <v>0</v>
      </c>
      <c r="F149" s="27">
        <f t="shared" si="23"/>
        <v>1828843</v>
      </c>
      <c r="G149" s="27">
        <f t="shared" si="23"/>
        <v>0</v>
      </c>
    </row>
    <row r="150" spans="1:7" ht="34.5" customHeight="1">
      <c r="A150" s="9" t="s">
        <v>49</v>
      </c>
      <c r="B150" s="8" t="s">
        <v>19</v>
      </c>
      <c r="C150" s="8" t="s">
        <v>205</v>
      </c>
      <c r="D150" s="8" t="s">
        <v>45</v>
      </c>
      <c r="E150" s="27">
        <f t="shared" si="23"/>
        <v>0</v>
      </c>
      <c r="F150" s="27">
        <f t="shared" si="23"/>
        <v>1828843</v>
      </c>
      <c r="G150" s="27">
        <f t="shared" si="23"/>
        <v>0</v>
      </c>
    </row>
    <row r="151" spans="1:7" ht="27.75" customHeight="1">
      <c r="A151" s="11" t="s">
        <v>50</v>
      </c>
      <c r="B151" s="31" t="s">
        <v>19</v>
      </c>
      <c r="C151" s="31" t="s">
        <v>205</v>
      </c>
      <c r="D151" s="31" t="s">
        <v>46</v>
      </c>
      <c r="E151" s="35">
        <v>0</v>
      </c>
      <c r="F151" s="35">
        <v>1828843</v>
      </c>
      <c r="G151" s="35">
        <v>0</v>
      </c>
    </row>
    <row r="152" spans="1:7" ht="36.75" customHeight="1">
      <c r="A152" s="6" t="s">
        <v>90</v>
      </c>
      <c r="B152" s="8" t="s">
        <v>19</v>
      </c>
      <c r="C152" s="8" t="s">
        <v>162</v>
      </c>
      <c r="D152" s="8"/>
      <c r="E152" s="27">
        <f aca="true" t="shared" si="24" ref="E152:G153">E153</f>
        <v>27802011</v>
      </c>
      <c r="F152" s="27">
        <f t="shared" si="24"/>
        <v>20100680.3</v>
      </c>
      <c r="G152" s="27">
        <f t="shared" si="24"/>
        <v>5590964.14</v>
      </c>
    </row>
    <row r="153" spans="1:7" ht="37.5" customHeight="1">
      <c r="A153" s="9" t="s">
        <v>49</v>
      </c>
      <c r="B153" s="8" t="s">
        <v>19</v>
      </c>
      <c r="C153" s="8" t="s">
        <v>162</v>
      </c>
      <c r="D153" s="8" t="s">
        <v>45</v>
      </c>
      <c r="E153" s="28">
        <f>E154</f>
        <v>27802011</v>
      </c>
      <c r="F153" s="28">
        <f t="shared" si="24"/>
        <v>20100680.3</v>
      </c>
      <c r="G153" s="28">
        <f t="shared" si="24"/>
        <v>5590964.14</v>
      </c>
    </row>
    <row r="154" spans="1:7" ht="49.5" customHeight="1">
      <c r="A154" s="11" t="s">
        <v>50</v>
      </c>
      <c r="B154" s="7" t="s">
        <v>19</v>
      </c>
      <c r="C154" s="7" t="s">
        <v>162</v>
      </c>
      <c r="D154" s="7" t="s">
        <v>46</v>
      </c>
      <c r="E154" s="35">
        <v>27802011</v>
      </c>
      <c r="F154" s="35">
        <v>20100680.3</v>
      </c>
      <c r="G154" s="35">
        <v>5590964.14</v>
      </c>
    </row>
    <row r="155" spans="1:7" ht="61.5" customHeight="1">
      <c r="A155" s="30" t="s">
        <v>184</v>
      </c>
      <c r="B155" s="36" t="s">
        <v>19</v>
      </c>
      <c r="C155" s="36" t="s">
        <v>206</v>
      </c>
      <c r="D155" s="36"/>
      <c r="E155" s="37">
        <f>E156+E159</f>
        <v>5009564</v>
      </c>
      <c r="F155" s="37">
        <f>F156+F159</f>
        <v>8521903.45</v>
      </c>
      <c r="G155" s="37">
        <f>G156+G159</f>
        <v>2130474</v>
      </c>
    </row>
    <row r="156" spans="1:7" ht="31.5" customHeight="1">
      <c r="A156" s="30" t="s">
        <v>185</v>
      </c>
      <c r="B156" s="36" t="s">
        <v>19</v>
      </c>
      <c r="C156" s="36" t="s">
        <v>207</v>
      </c>
      <c r="D156" s="36"/>
      <c r="E156" s="37">
        <f aca="true" t="shared" si="25" ref="E156:G157">E157</f>
        <v>4009564</v>
      </c>
      <c r="F156" s="37">
        <f t="shared" si="25"/>
        <v>7521903.45</v>
      </c>
      <c r="G156" s="37">
        <f t="shared" si="25"/>
        <v>1880475</v>
      </c>
    </row>
    <row r="157" spans="1:7" ht="60" customHeight="1">
      <c r="A157" s="30" t="s">
        <v>178</v>
      </c>
      <c r="B157" s="36" t="s">
        <v>19</v>
      </c>
      <c r="C157" s="36" t="s">
        <v>207</v>
      </c>
      <c r="D157" s="36" t="s">
        <v>197</v>
      </c>
      <c r="E157" s="37">
        <f t="shared" si="25"/>
        <v>4009564</v>
      </c>
      <c r="F157" s="37">
        <f t="shared" si="25"/>
        <v>7521903.45</v>
      </c>
      <c r="G157" s="37">
        <f t="shared" si="25"/>
        <v>1880475</v>
      </c>
    </row>
    <row r="158" spans="1:7" ht="36" customHeight="1">
      <c r="A158" s="40" t="s">
        <v>179</v>
      </c>
      <c r="B158" s="31" t="s">
        <v>19</v>
      </c>
      <c r="C158" s="31" t="s">
        <v>207</v>
      </c>
      <c r="D158" s="31" t="s">
        <v>198</v>
      </c>
      <c r="E158" s="35">
        <v>4009564</v>
      </c>
      <c r="F158" s="35">
        <v>7521903.45</v>
      </c>
      <c r="G158" s="35">
        <v>1880475</v>
      </c>
    </row>
    <row r="159" spans="1:7" ht="37.5" customHeight="1">
      <c r="A159" s="30" t="s">
        <v>186</v>
      </c>
      <c r="B159" s="36" t="s">
        <v>19</v>
      </c>
      <c r="C159" s="36" t="s">
        <v>208</v>
      </c>
      <c r="D159" s="36"/>
      <c r="E159" s="37">
        <f aca="true" t="shared" si="26" ref="E159:G160">E160</f>
        <v>1000000</v>
      </c>
      <c r="F159" s="37">
        <f t="shared" si="26"/>
        <v>1000000</v>
      </c>
      <c r="G159" s="37">
        <f t="shared" si="26"/>
        <v>249999</v>
      </c>
    </row>
    <row r="160" spans="1:7" ht="37.5" customHeight="1">
      <c r="A160" s="30" t="s">
        <v>178</v>
      </c>
      <c r="B160" s="36" t="s">
        <v>19</v>
      </c>
      <c r="C160" s="36" t="s">
        <v>208</v>
      </c>
      <c r="D160" s="36" t="s">
        <v>197</v>
      </c>
      <c r="E160" s="37">
        <f t="shared" si="26"/>
        <v>1000000</v>
      </c>
      <c r="F160" s="37">
        <f t="shared" si="26"/>
        <v>1000000</v>
      </c>
      <c r="G160" s="37">
        <f t="shared" si="26"/>
        <v>249999</v>
      </c>
    </row>
    <row r="161" spans="1:7" ht="33" customHeight="1">
      <c r="A161" s="40" t="s">
        <v>179</v>
      </c>
      <c r="B161" s="7" t="s">
        <v>19</v>
      </c>
      <c r="C161" s="7" t="s">
        <v>208</v>
      </c>
      <c r="D161" s="7" t="s">
        <v>198</v>
      </c>
      <c r="E161" s="35">
        <v>1000000</v>
      </c>
      <c r="F161" s="35">
        <v>1000000</v>
      </c>
      <c r="G161" s="35">
        <v>249999</v>
      </c>
    </row>
    <row r="162" spans="1:7" ht="51" customHeight="1">
      <c r="A162" s="9" t="s">
        <v>187</v>
      </c>
      <c r="B162" s="8" t="s">
        <v>19</v>
      </c>
      <c r="C162" s="8" t="s">
        <v>209</v>
      </c>
      <c r="D162" s="8"/>
      <c r="E162" s="28">
        <f>E163</f>
        <v>70000000</v>
      </c>
      <c r="F162" s="28">
        <f aca="true" t="shared" si="27" ref="F162:G164">F163</f>
        <v>0</v>
      </c>
      <c r="G162" s="28">
        <f t="shared" si="27"/>
        <v>0</v>
      </c>
    </row>
    <row r="163" spans="1:7" ht="33" customHeight="1">
      <c r="A163" s="9" t="s">
        <v>185</v>
      </c>
      <c r="B163" s="8" t="s">
        <v>210</v>
      </c>
      <c r="C163" s="8" t="s">
        <v>211</v>
      </c>
      <c r="D163" s="8"/>
      <c r="E163" s="28">
        <f>E164</f>
        <v>70000000</v>
      </c>
      <c r="F163" s="28">
        <f t="shared" si="27"/>
        <v>0</v>
      </c>
      <c r="G163" s="28">
        <f t="shared" si="27"/>
        <v>0</v>
      </c>
    </row>
    <row r="164" spans="1:7" ht="48" customHeight="1">
      <c r="A164" s="30" t="s">
        <v>178</v>
      </c>
      <c r="B164" s="8" t="s">
        <v>210</v>
      </c>
      <c r="C164" s="8" t="s">
        <v>211</v>
      </c>
      <c r="D164" s="8" t="s">
        <v>197</v>
      </c>
      <c r="E164" s="28">
        <f>E165</f>
        <v>70000000</v>
      </c>
      <c r="F164" s="28">
        <f t="shared" si="27"/>
        <v>0</v>
      </c>
      <c r="G164" s="28">
        <f t="shared" si="27"/>
        <v>0</v>
      </c>
    </row>
    <row r="165" spans="1:7" ht="30" customHeight="1">
      <c r="A165" s="40" t="s">
        <v>179</v>
      </c>
      <c r="B165" s="31" t="s">
        <v>210</v>
      </c>
      <c r="C165" s="31" t="s">
        <v>211</v>
      </c>
      <c r="D165" s="7" t="s">
        <v>198</v>
      </c>
      <c r="E165" s="35">
        <v>70000000</v>
      </c>
      <c r="F165" s="35">
        <v>0</v>
      </c>
      <c r="G165" s="35">
        <v>0</v>
      </c>
    </row>
    <row r="166" spans="1:7" ht="55.5" customHeight="1">
      <c r="A166" s="6" t="s">
        <v>137</v>
      </c>
      <c r="B166" s="6" t="s">
        <v>19</v>
      </c>
      <c r="C166" s="6" t="s">
        <v>75</v>
      </c>
      <c r="D166" s="6"/>
      <c r="E166" s="28">
        <f>E167</f>
        <v>8461389</v>
      </c>
      <c r="F166" s="28">
        <f>F167</f>
        <v>8461389</v>
      </c>
      <c r="G166" s="28">
        <f>G167</f>
        <v>1389696.94</v>
      </c>
    </row>
    <row r="167" spans="1:7" ht="24" customHeight="1">
      <c r="A167" s="6" t="s">
        <v>145</v>
      </c>
      <c r="B167" s="6" t="s">
        <v>19</v>
      </c>
      <c r="C167" s="6" t="s">
        <v>163</v>
      </c>
      <c r="D167" s="6"/>
      <c r="E167" s="28">
        <f>E169</f>
        <v>8461389</v>
      </c>
      <c r="F167" s="28">
        <f>F169</f>
        <v>8461389</v>
      </c>
      <c r="G167" s="28">
        <f>G169</f>
        <v>1389696.94</v>
      </c>
    </row>
    <row r="168" spans="1:7" ht="42.75" customHeight="1">
      <c r="A168" s="6" t="s">
        <v>107</v>
      </c>
      <c r="B168" s="6" t="s">
        <v>19</v>
      </c>
      <c r="C168" s="6" t="s">
        <v>212</v>
      </c>
      <c r="D168" s="6"/>
      <c r="E168" s="28">
        <f>E169</f>
        <v>8461389</v>
      </c>
      <c r="F168" s="28">
        <f>F169</f>
        <v>8461389</v>
      </c>
      <c r="G168" s="28">
        <f>G169</f>
        <v>1389696.94</v>
      </c>
    </row>
    <row r="169" spans="1:7" ht="42" customHeight="1">
      <c r="A169" s="6" t="s">
        <v>90</v>
      </c>
      <c r="B169" s="6" t="s">
        <v>19</v>
      </c>
      <c r="C169" s="6" t="s">
        <v>164</v>
      </c>
      <c r="D169" s="6"/>
      <c r="E169" s="28">
        <f>E170+E172</f>
        <v>8461389</v>
      </c>
      <c r="F169" s="28">
        <f>F170+F172</f>
        <v>8461389</v>
      </c>
      <c r="G169" s="28">
        <f>G170+G172</f>
        <v>1389696.94</v>
      </c>
    </row>
    <row r="170" spans="1:7" ht="30" customHeight="1">
      <c r="A170" s="9" t="s">
        <v>49</v>
      </c>
      <c r="B170" s="6" t="s">
        <v>19</v>
      </c>
      <c r="C170" s="6" t="s">
        <v>164</v>
      </c>
      <c r="D170" s="6" t="s">
        <v>45</v>
      </c>
      <c r="E170" s="28">
        <f>E171</f>
        <v>8461389</v>
      </c>
      <c r="F170" s="28">
        <f>F171</f>
        <v>7511389</v>
      </c>
      <c r="G170" s="28">
        <f>G171</f>
        <v>1389696.94</v>
      </c>
    </row>
    <row r="171" spans="1:7" ht="52.5" customHeight="1">
      <c r="A171" s="11" t="s">
        <v>50</v>
      </c>
      <c r="B171" s="7" t="s">
        <v>19</v>
      </c>
      <c r="C171" s="7" t="s">
        <v>164</v>
      </c>
      <c r="D171" s="7" t="s">
        <v>46</v>
      </c>
      <c r="E171" s="35">
        <v>8461389</v>
      </c>
      <c r="F171" s="35">
        <v>7511389</v>
      </c>
      <c r="G171" s="35">
        <v>1389696.94</v>
      </c>
    </row>
    <row r="172" spans="1:7" ht="41.25" customHeight="1">
      <c r="A172" s="30" t="s">
        <v>178</v>
      </c>
      <c r="B172" s="8" t="s">
        <v>19</v>
      </c>
      <c r="C172" s="8" t="s">
        <v>164</v>
      </c>
      <c r="D172" s="8" t="s">
        <v>213</v>
      </c>
      <c r="E172" s="28">
        <f>E173</f>
        <v>0</v>
      </c>
      <c r="F172" s="28">
        <f>F173</f>
        <v>950000</v>
      </c>
      <c r="G172" s="28">
        <f>G173</f>
        <v>0</v>
      </c>
    </row>
    <row r="173" spans="1:7" ht="27" customHeight="1">
      <c r="A173" s="40" t="s">
        <v>179</v>
      </c>
      <c r="B173" s="7" t="s">
        <v>19</v>
      </c>
      <c r="C173" s="7" t="s">
        <v>164</v>
      </c>
      <c r="D173" s="7" t="s">
        <v>198</v>
      </c>
      <c r="E173" s="35">
        <v>0</v>
      </c>
      <c r="F173" s="35">
        <v>950000</v>
      </c>
      <c r="G173" s="35">
        <v>0</v>
      </c>
    </row>
    <row r="174" spans="1:7" ht="45.75" customHeight="1">
      <c r="A174" s="9" t="s">
        <v>146</v>
      </c>
      <c r="B174" s="8" t="s">
        <v>19</v>
      </c>
      <c r="C174" s="8" t="s">
        <v>126</v>
      </c>
      <c r="D174" s="8"/>
      <c r="E174" s="27">
        <f>E175+E178</f>
        <v>5184408.5</v>
      </c>
      <c r="F174" s="27">
        <f>F175+F178</f>
        <v>75220318.74</v>
      </c>
      <c r="G174" s="27">
        <f>G175+G178</f>
        <v>70000000</v>
      </c>
    </row>
    <row r="175" spans="1:7" ht="65.25" customHeight="1">
      <c r="A175" s="9" t="s">
        <v>188</v>
      </c>
      <c r="B175" s="8" t="s">
        <v>19</v>
      </c>
      <c r="C175" s="8" t="s">
        <v>214</v>
      </c>
      <c r="D175" s="8"/>
      <c r="E175" s="27">
        <f aca="true" t="shared" si="28" ref="E175:G176">E176</f>
        <v>0</v>
      </c>
      <c r="F175" s="27">
        <f t="shared" si="28"/>
        <v>70050000</v>
      </c>
      <c r="G175" s="27">
        <f t="shared" si="28"/>
        <v>70000000</v>
      </c>
    </row>
    <row r="176" spans="1:7" ht="43.5" customHeight="1">
      <c r="A176" s="30" t="s">
        <v>178</v>
      </c>
      <c r="B176" s="8" t="s">
        <v>19</v>
      </c>
      <c r="C176" s="8" t="s">
        <v>214</v>
      </c>
      <c r="D176" s="8" t="s">
        <v>197</v>
      </c>
      <c r="E176" s="27">
        <f t="shared" si="28"/>
        <v>0</v>
      </c>
      <c r="F176" s="27">
        <f t="shared" si="28"/>
        <v>70050000</v>
      </c>
      <c r="G176" s="27">
        <f t="shared" si="28"/>
        <v>70000000</v>
      </c>
    </row>
    <row r="177" spans="1:7" ht="30.75" customHeight="1">
      <c r="A177" s="40" t="s">
        <v>179</v>
      </c>
      <c r="B177" s="31" t="s">
        <v>19</v>
      </c>
      <c r="C177" s="31" t="s">
        <v>214</v>
      </c>
      <c r="D177" s="31" t="s">
        <v>198</v>
      </c>
      <c r="E177" s="35">
        <v>0</v>
      </c>
      <c r="F177" s="35">
        <v>70050000</v>
      </c>
      <c r="G177" s="35">
        <v>70000000</v>
      </c>
    </row>
    <row r="178" spans="1:7" ht="61.5" customHeight="1">
      <c r="A178" s="14" t="s">
        <v>114</v>
      </c>
      <c r="B178" s="13" t="s">
        <v>19</v>
      </c>
      <c r="C178" s="13" t="s">
        <v>127</v>
      </c>
      <c r="D178" s="13"/>
      <c r="E178" s="27">
        <f aca="true" t="shared" si="29" ref="E178:G179">E179</f>
        <v>5184408.5</v>
      </c>
      <c r="F178" s="27">
        <f t="shared" si="29"/>
        <v>5170318.74</v>
      </c>
      <c r="G178" s="27">
        <f t="shared" si="29"/>
        <v>0</v>
      </c>
    </row>
    <row r="179" spans="1:7" ht="39.75" customHeight="1">
      <c r="A179" s="9" t="s">
        <v>49</v>
      </c>
      <c r="B179" s="13" t="s">
        <v>19</v>
      </c>
      <c r="C179" s="13" t="s">
        <v>127</v>
      </c>
      <c r="D179" s="13" t="s">
        <v>45</v>
      </c>
      <c r="E179" s="27">
        <f t="shared" si="29"/>
        <v>5184408.5</v>
      </c>
      <c r="F179" s="27">
        <f t="shared" si="29"/>
        <v>5170318.74</v>
      </c>
      <c r="G179" s="27">
        <f t="shared" si="29"/>
        <v>0</v>
      </c>
    </row>
    <row r="180" spans="1:7" ht="43.5" customHeight="1">
      <c r="A180" s="11" t="s">
        <v>50</v>
      </c>
      <c r="B180" s="7" t="s">
        <v>19</v>
      </c>
      <c r="C180" s="7" t="s">
        <v>127</v>
      </c>
      <c r="D180" s="7" t="s">
        <v>46</v>
      </c>
      <c r="E180" s="25">
        <v>5184408.5</v>
      </c>
      <c r="F180" s="23">
        <v>5170318.74</v>
      </c>
      <c r="G180" s="23">
        <v>0</v>
      </c>
    </row>
    <row r="181" spans="1:7" ht="79.5" customHeight="1">
      <c r="A181" s="14" t="s">
        <v>175</v>
      </c>
      <c r="B181" s="13" t="s">
        <v>19</v>
      </c>
      <c r="C181" s="13" t="s">
        <v>85</v>
      </c>
      <c r="D181" s="13"/>
      <c r="E181" s="24">
        <f>E182</f>
        <v>390000</v>
      </c>
      <c r="F181" s="24">
        <f>F182</f>
        <v>390000</v>
      </c>
      <c r="G181" s="24">
        <f>G182</f>
        <v>0</v>
      </c>
    </row>
    <row r="182" spans="1:7" ht="62.25" customHeight="1">
      <c r="A182" s="17" t="s">
        <v>147</v>
      </c>
      <c r="B182" s="13" t="s">
        <v>19</v>
      </c>
      <c r="C182" s="13" t="s">
        <v>110</v>
      </c>
      <c r="D182" s="13"/>
      <c r="E182" s="24">
        <f aca="true" t="shared" si="30" ref="E182:G183">E183</f>
        <v>390000</v>
      </c>
      <c r="F182" s="24">
        <f t="shared" si="30"/>
        <v>390000</v>
      </c>
      <c r="G182" s="24">
        <f t="shared" si="30"/>
        <v>0</v>
      </c>
    </row>
    <row r="183" spans="1:7" ht="36" customHeight="1">
      <c r="A183" s="9" t="s">
        <v>49</v>
      </c>
      <c r="B183" s="13" t="s">
        <v>19</v>
      </c>
      <c r="C183" s="13" t="s">
        <v>110</v>
      </c>
      <c r="D183" s="13" t="s">
        <v>45</v>
      </c>
      <c r="E183" s="24">
        <f t="shared" si="30"/>
        <v>390000</v>
      </c>
      <c r="F183" s="24">
        <f t="shared" si="30"/>
        <v>390000</v>
      </c>
      <c r="G183" s="24">
        <f t="shared" si="30"/>
        <v>0</v>
      </c>
    </row>
    <row r="184" spans="1:7" ht="45.75" customHeight="1">
      <c r="A184" s="11" t="s">
        <v>50</v>
      </c>
      <c r="B184" s="7" t="s">
        <v>19</v>
      </c>
      <c r="C184" s="7" t="s">
        <v>110</v>
      </c>
      <c r="D184" s="7" t="s">
        <v>46</v>
      </c>
      <c r="E184" s="25">
        <v>390000</v>
      </c>
      <c r="F184" s="23">
        <v>390000</v>
      </c>
      <c r="G184" s="23">
        <v>0</v>
      </c>
    </row>
    <row r="185" spans="1:7" ht="26.25" customHeight="1">
      <c r="A185" s="5" t="s">
        <v>34</v>
      </c>
      <c r="B185" s="5" t="s">
        <v>24</v>
      </c>
      <c r="C185" s="5"/>
      <c r="D185" s="5"/>
      <c r="E185" s="20">
        <f aca="true" t="shared" si="31" ref="E185:G190">E186</f>
        <v>4007834</v>
      </c>
      <c r="F185" s="20">
        <f t="shared" si="31"/>
        <v>4007834</v>
      </c>
      <c r="G185" s="20">
        <f t="shared" si="31"/>
        <v>532534</v>
      </c>
    </row>
    <row r="186" spans="1:7" ht="23.25" customHeight="1">
      <c r="A186" s="6" t="s">
        <v>30</v>
      </c>
      <c r="B186" s="6" t="s">
        <v>23</v>
      </c>
      <c r="C186" s="6"/>
      <c r="D186" s="6"/>
      <c r="E186" s="21">
        <f t="shared" si="31"/>
        <v>4007834</v>
      </c>
      <c r="F186" s="21">
        <f t="shared" si="31"/>
        <v>4007834</v>
      </c>
      <c r="G186" s="21">
        <f t="shared" si="31"/>
        <v>532534</v>
      </c>
    </row>
    <row r="187" spans="1:7" ht="54.75" customHeight="1">
      <c r="A187" s="8" t="s">
        <v>189</v>
      </c>
      <c r="B187" s="6" t="s">
        <v>23</v>
      </c>
      <c r="C187" s="8" t="s">
        <v>91</v>
      </c>
      <c r="D187" s="6"/>
      <c r="E187" s="21">
        <f>E189</f>
        <v>4007834</v>
      </c>
      <c r="F187" s="21">
        <f>F189</f>
        <v>4007834</v>
      </c>
      <c r="G187" s="21">
        <f>G189</f>
        <v>532534</v>
      </c>
    </row>
    <row r="188" spans="1:7" ht="36.75" customHeight="1">
      <c r="A188" s="6" t="s">
        <v>148</v>
      </c>
      <c r="B188" s="6" t="s">
        <v>23</v>
      </c>
      <c r="C188" s="8" t="s">
        <v>215</v>
      </c>
      <c r="D188" s="6"/>
      <c r="E188" s="21">
        <f>E189</f>
        <v>4007834</v>
      </c>
      <c r="F188" s="21">
        <f>F189</f>
        <v>4007834</v>
      </c>
      <c r="G188" s="21">
        <f>G189</f>
        <v>532534</v>
      </c>
    </row>
    <row r="189" spans="1:7" ht="30" customHeight="1">
      <c r="A189" s="6" t="s">
        <v>90</v>
      </c>
      <c r="B189" s="6" t="s">
        <v>23</v>
      </c>
      <c r="C189" s="6" t="s">
        <v>165</v>
      </c>
      <c r="D189" s="6"/>
      <c r="E189" s="21">
        <f>E190+E192</f>
        <v>4007834</v>
      </c>
      <c r="F189" s="21">
        <f>F190+F192</f>
        <v>4007834</v>
      </c>
      <c r="G189" s="21">
        <f>G190+G192</f>
        <v>532534</v>
      </c>
    </row>
    <row r="190" spans="1:7" ht="39" customHeight="1">
      <c r="A190" s="9" t="s">
        <v>49</v>
      </c>
      <c r="B190" s="6" t="s">
        <v>23</v>
      </c>
      <c r="C190" s="6" t="s">
        <v>165</v>
      </c>
      <c r="D190" s="10" t="s">
        <v>45</v>
      </c>
      <c r="E190" s="21">
        <f t="shared" si="31"/>
        <v>3560000</v>
      </c>
      <c r="F190" s="21">
        <f t="shared" si="31"/>
        <v>3560000</v>
      </c>
      <c r="G190" s="21">
        <f t="shared" si="31"/>
        <v>84700</v>
      </c>
    </row>
    <row r="191" spans="1:7" ht="42.75" customHeight="1">
      <c r="A191" s="11" t="s">
        <v>50</v>
      </c>
      <c r="B191" s="7" t="s">
        <v>23</v>
      </c>
      <c r="C191" s="7" t="s">
        <v>165</v>
      </c>
      <c r="D191" s="12" t="s">
        <v>46</v>
      </c>
      <c r="E191" s="22">
        <v>3560000</v>
      </c>
      <c r="F191" s="23">
        <v>3560000</v>
      </c>
      <c r="G191" s="23">
        <v>84700</v>
      </c>
    </row>
    <row r="192" spans="1:7" ht="56.25" customHeight="1">
      <c r="A192" s="30" t="s">
        <v>178</v>
      </c>
      <c r="B192" s="6" t="s">
        <v>23</v>
      </c>
      <c r="C192" s="6" t="s">
        <v>165</v>
      </c>
      <c r="D192" s="38" t="s">
        <v>197</v>
      </c>
      <c r="E192" s="39">
        <f>E193</f>
        <v>447834</v>
      </c>
      <c r="F192" s="39">
        <f>F193</f>
        <v>447834</v>
      </c>
      <c r="G192" s="39">
        <f>G193</f>
        <v>447834</v>
      </c>
    </row>
    <row r="193" spans="1:7" ht="31.5" customHeight="1">
      <c r="A193" s="40" t="s">
        <v>179</v>
      </c>
      <c r="B193" s="7" t="s">
        <v>23</v>
      </c>
      <c r="C193" s="7" t="s">
        <v>165</v>
      </c>
      <c r="D193" s="12" t="s">
        <v>198</v>
      </c>
      <c r="E193" s="22">
        <v>447834</v>
      </c>
      <c r="F193" s="23">
        <v>447834</v>
      </c>
      <c r="G193" s="23">
        <v>447834</v>
      </c>
    </row>
    <row r="194" spans="1:7" ht="15">
      <c r="A194" s="5" t="s">
        <v>27</v>
      </c>
      <c r="B194" s="5" t="s">
        <v>28</v>
      </c>
      <c r="C194" s="6"/>
      <c r="D194" s="6"/>
      <c r="E194" s="20">
        <f>E200+E195</f>
        <v>5930000.75</v>
      </c>
      <c r="F194" s="20">
        <f>F200+F195</f>
        <v>5730708.71</v>
      </c>
      <c r="G194" s="20">
        <f>G200+G195</f>
        <v>5124884.4</v>
      </c>
    </row>
    <row r="195" spans="1:7" ht="25.5" customHeight="1">
      <c r="A195" s="6" t="s">
        <v>26</v>
      </c>
      <c r="B195" s="6" t="s">
        <v>29</v>
      </c>
      <c r="C195" s="6"/>
      <c r="D195" s="6"/>
      <c r="E195" s="21">
        <f aca="true" t="shared" si="32" ref="E195:G198">E196</f>
        <v>645012</v>
      </c>
      <c r="F195" s="21">
        <f t="shared" si="32"/>
        <v>645012</v>
      </c>
      <c r="G195" s="21">
        <f t="shared" si="32"/>
        <v>161253</v>
      </c>
    </row>
    <row r="196" spans="1:7" ht="72" customHeight="1">
      <c r="A196" s="6" t="s">
        <v>175</v>
      </c>
      <c r="B196" s="8" t="s">
        <v>29</v>
      </c>
      <c r="C196" s="8" t="s">
        <v>85</v>
      </c>
      <c r="D196" s="6"/>
      <c r="E196" s="21">
        <f t="shared" si="32"/>
        <v>645012</v>
      </c>
      <c r="F196" s="21">
        <f t="shared" si="32"/>
        <v>645012</v>
      </c>
      <c r="G196" s="21">
        <f t="shared" si="32"/>
        <v>161253</v>
      </c>
    </row>
    <row r="197" spans="1:7" ht="30.75" customHeight="1">
      <c r="A197" s="14" t="s">
        <v>95</v>
      </c>
      <c r="B197" s="8" t="s">
        <v>29</v>
      </c>
      <c r="C197" s="8" t="s">
        <v>94</v>
      </c>
      <c r="D197" s="6"/>
      <c r="E197" s="21">
        <f>E198</f>
        <v>645012</v>
      </c>
      <c r="F197" s="21">
        <f t="shared" si="32"/>
        <v>645012</v>
      </c>
      <c r="G197" s="21">
        <f t="shared" si="32"/>
        <v>161253</v>
      </c>
    </row>
    <row r="198" spans="1:7" ht="38.25" customHeight="1">
      <c r="A198" s="14" t="s">
        <v>97</v>
      </c>
      <c r="B198" s="6" t="s">
        <v>29</v>
      </c>
      <c r="C198" s="8" t="s">
        <v>94</v>
      </c>
      <c r="D198" s="10" t="s">
        <v>57</v>
      </c>
      <c r="E198" s="21">
        <f t="shared" si="32"/>
        <v>645012</v>
      </c>
      <c r="F198" s="21">
        <f t="shared" si="32"/>
        <v>645012</v>
      </c>
      <c r="G198" s="21">
        <f t="shared" si="32"/>
        <v>161253</v>
      </c>
    </row>
    <row r="199" spans="1:7" ht="34.5" customHeight="1">
      <c r="A199" s="11" t="s">
        <v>96</v>
      </c>
      <c r="B199" s="7" t="s">
        <v>29</v>
      </c>
      <c r="C199" s="7" t="s">
        <v>94</v>
      </c>
      <c r="D199" s="12" t="s">
        <v>98</v>
      </c>
      <c r="E199" s="34">
        <v>645012</v>
      </c>
      <c r="F199" s="34">
        <v>645012</v>
      </c>
      <c r="G199" s="34">
        <v>161253</v>
      </c>
    </row>
    <row r="200" spans="1:7" ht="15">
      <c r="A200" s="6" t="s">
        <v>120</v>
      </c>
      <c r="B200" s="6" t="s">
        <v>128</v>
      </c>
      <c r="C200" s="6"/>
      <c r="D200" s="6"/>
      <c r="E200" s="21">
        <f>E201</f>
        <v>5284988.75</v>
      </c>
      <c r="F200" s="21">
        <f>F201</f>
        <v>5085696.71</v>
      </c>
      <c r="G200" s="21">
        <f>G201</f>
        <v>4963631.4</v>
      </c>
    </row>
    <row r="201" spans="1:7" ht="67.5">
      <c r="A201" s="8" t="s">
        <v>135</v>
      </c>
      <c r="B201" s="6" t="s">
        <v>128</v>
      </c>
      <c r="C201" s="8" t="s">
        <v>73</v>
      </c>
      <c r="D201" s="15"/>
      <c r="E201" s="24">
        <f aca="true" t="shared" si="33" ref="E201:G204">E202</f>
        <v>5284988.75</v>
      </c>
      <c r="F201" s="24">
        <f t="shared" si="33"/>
        <v>5085696.71</v>
      </c>
      <c r="G201" s="24">
        <f t="shared" si="33"/>
        <v>4963631.4</v>
      </c>
    </row>
    <row r="202" spans="1:7" ht="55.5" customHeight="1">
      <c r="A202" s="14" t="s">
        <v>149</v>
      </c>
      <c r="B202" s="6" t="s">
        <v>128</v>
      </c>
      <c r="C202" s="8" t="s">
        <v>166</v>
      </c>
      <c r="D202" s="15"/>
      <c r="E202" s="24">
        <f>E204</f>
        <v>5284988.75</v>
      </c>
      <c r="F202" s="24">
        <f>F204</f>
        <v>5085696.71</v>
      </c>
      <c r="G202" s="24">
        <f>G204</f>
        <v>4963631.4</v>
      </c>
    </row>
    <row r="203" spans="1:7" ht="45" customHeight="1">
      <c r="A203" s="14" t="s">
        <v>104</v>
      </c>
      <c r="B203" s="6" t="s">
        <v>128</v>
      </c>
      <c r="C203" s="8" t="s">
        <v>167</v>
      </c>
      <c r="D203" s="15"/>
      <c r="E203" s="24">
        <f>E204</f>
        <v>5284988.75</v>
      </c>
      <c r="F203" s="24">
        <f>F204</f>
        <v>5085696.71</v>
      </c>
      <c r="G203" s="24">
        <f>G204</f>
        <v>4963631.4</v>
      </c>
    </row>
    <row r="204" spans="1:7" ht="33" customHeight="1">
      <c r="A204" s="14" t="s">
        <v>217</v>
      </c>
      <c r="B204" s="6" t="s">
        <v>128</v>
      </c>
      <c r="C204" s="8" t="s">
        <v>167</v>
      </c>
      <c r="D204" s="15" t="s">
        <v>57</v>
      </c>
      <c r="E204" s="24">
        <f t="shared" si="33"/>
        <v>5284988.75</v>
      </c>
      <c r="F204" s="24">
        <f t="shared" si="33"/>
        <v>5085696.71</v>
      </c>
      <c r="G204" s="24">
        <f t="shared" si="33"/>
        <v>4963631.4</v>
      </c>
    </row>
    <row r="205" spans="1:7" ht="33.75">
      <c r="A205" s="11" t="s">
        <v>60</v>
      </c>
      <c r="B205" s="7" t="s">
        <v>128</v>
      </c>
      <c r="C205" s="31" t="s">
        <v>167</v>
      </c>
      <c r="D205" s="12" t="s">
        <v>58</v>
      </c>
      <c r="E205" s="22">
        <v>5284988.75</v>
      </c>
      <c r="F205" s="23">
        <v>5085696.71</v>
      </c>
      <c r="G205" s="23">
        <v>4963631.4</v>
      </c>
    </row>
    <row r="206" spans="1:7" ht="21.75" customHeight="1">
      <c r="A206" s="5" t="s">
        <v>31</v>
      </c>
      <c r="B206" s="5" t="s">
        <v>20</v>
      </c>
      <c r="C206" s="6"/>
      <c r="D206" s="6"/>
      <c r="E206" s="20">
        <f aca="true" t="shared" si="34" ref="E206:G211">E207</f>
        <v>450000</v>
      </c>
      <c r="F206" s="20">
        <f t="shared" si="34"/>
        <v>450000</v>
      </c>
      <c r="G206" s="20">
        <f t="shared" si="34"/>
        <v>0</v>
      </c>
    </row>
    <row r="207" spans="1:7" ht="27.75" customHeight="1">
      <c r="A207" s="6" t="s">
        <v>33</v>
      </c>
      <c r="B207" s="6" t="s">
        <v>32</v>
      </c>
      <c r="C207" s="6"/>
      <c r="D207" s="6"/>
      <c r="E207" s="21">
        <f>E208</f>
        <v>450000</v>
      </c>
      <c r="F207" s="21">
        <f t="shared" si="34"/>
        <v>450000</v>
      </c>
      <c r="G207" s="21">
        <f t="shared" si="34"/>
        <v>0</v>
      </c>
    </row>
    <row r="208" spans="1:7" ht="57" customHeight="1">
      <c r="A208" s="8" t="s">
        <v>190</v>
      </c>
      <c r="B208" s="6" t="s">
        <v>32</v>
      </c>
      <c r="C208" s="8" t="s">
        <v>92</v>
      </c>
      <c r="D208" s="6"/>
      <c r="E208" s="21">
        <f>E209</f>
        <v>450000</v>
      </c>
      <c r="F208" s="21">
        <f t="shared" si="34"/>
        <v>450000</v>
      </c>
      <c r="G208" s="21">
        <f t="shared" si="34"/>
        <v>0</v>
      </c>
    </row>
    <row r="209" spans="1:7" ht="49.5" customHeight="1">
      <c r="A209" s="6" t="s">
        <v>150</v>
      </c>
      <c r="B209" s="6" t="s">
        <v>32</v>
      </c>
      <c r="C209" s="8" t="s">
        <v>216</v>
      </c>
      <c r="D209" s="6"/>
      <c r="E209" s="21">
        <f>E210</f>
        <v>450000</v>
      </c>
      <c r="F209" s="21">
        <f t="shared" si="34"/>
        <v>450000</v>
      </c>
      <c r="G209" s="21">
        <f t="shared" si="34"/>
        <v>0</v>
      </c>
    </row>
    <row r="210" spans="1:7" ht="38.25" customHeight="1">
      <c r="A210" s="6" t="s">
        <v>90</v>
      </c>
      <c r="B210" s="6" t="s">
        <v>32</v>
      </c>
      <c r="C210" s="13" t="s">
        <v>168</v>
      </c>
      <c r="D210" s="6"/>
      <c r="E210" s="21">
        <f t="shared" si="34"/>
        <v>450000</v>
      </c>
      <c r="F210" s="21">
        <f t="shared" si="34"/>
        <v>450000</v>
      </c>
      <c r="G210" s="21">
        <f t="shared" si="34"/>
        <v>0</v>
      </c>
    </row>
    <row r="211" spans="1:7" ht="36.75" customHeight="1">
      <c r="A211" s="9" t="s">
        <v>49</v>
      </c>
      <c r="B211" s="6" t="s">
        <v>32</v>
      </c>
      <c r="C211" s="13" t="s">
        <v>168</v>
      </c>
      <c r="D211" s="10" t="s">
        <v>45</v>
      </c>
      <c r="E211" s="21">
        <f t="shared" si="34"/>
        <v>450000</v>
      </c>
      <c r="F211" s="21">
        <f t="shared" si="34"/>
        <v>450000</v>
      </c>
      <c r="G211" s="21">
        <f t="shared" si="34"/>
        <v>0</v>
      </c>
    </row>
    <row r="212" spans="1:7" ht="44.25" customHeight="1">
      <c r="A212" s="11" t="s">
        <v>50</v>
      </c>
      <c r="B212" s="7" t="s">
        <v>32</v>
      </c>
      <c r="C212" s="7" t="s">
        <v>168</v>
      </c>
      <c r="D212" s="12" t="s">
        <v>46</v>
      </c>
      <c r="E212" s="22">
        <v>450000</v>
      </c>
      <c r="F212" s="23">
        <v>450000</v>
      </c>
      <c r="G212" s="23">
        <v>0</v>
      </c>
    </row>
    <row r="213" spans="1:7" ht="21" customHeight="1">
      <c r="A213" s="5" t="s">
        <v>22</v>
      </c>
      <c r="B213" s="6"/>
      <c r="C213" s="6"/>
      <c r="D213" s="6"/>
      <c r="E213" s="20">
        <f>E11+E42+E60+E101+E185+E194+E206</f>
        <v>168653496.25</v>
      </c>
      <c r="F213" s="20">
        <f>F11+F42+F60+F101+F185+F194+F206</f>
        <v>173135308.79</v>
      </c>
      <c r="G213" s="20">
        <f>G11+G42+G60+G101+G185+G194+G206</f>
        <v>95400074.36</v>
      </c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2022-04-11T06:42:23Z</cp:lastPrinted>
  <dcterms:created xsi:type="dcterms:W3CDTF">2007-11-12T12:25:58Z</dcterms:created>
  <dcterms:modified xsi:type="dcterms:W3CDTF">2023-04-10T06:49:44Z</dcterms:modified>
  <cp:category/>
  <cp:version/>
  <cp:contentType/>
  <cp:contentStatus/>
</cp:coreProperties>
</file>