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<sst xmlns="http://schemas.openxmlformats.org/spreadsheetml/2006/main" count="420" uniqueCount="174">
  <si>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</si>
  <si>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</si>
  <si>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</si>
  <si>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</si>
  <si>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</si>
  <si>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</si>
  <si>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</si>
  <si>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</si>
  <si>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</si>
  <si>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</si>
  <si>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</si>
  <si>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</si>
  <si>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</si>
  <si>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</si>
  <si>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</si>
  <si>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</si>
  <si>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11 0 00 00000</t>
  </si>
  <si>
    <t>13 0 00 00000</t>
  </si>
  <si>
    <t>24 0 00 00000</t>
  </si>
  <si>
    <t>24 1 00 00000</t>
  </si>
  <si>
    <t>24 2 00 00000</t>
  </si>
  <si>
    <t>30 0 00 00000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</si>
  <si>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</si>
  <si>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</si>
  <si>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</si>
  <si>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</si>
  <si>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</si>
  <si>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</si>
  <si>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</si>
  <si>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</si>
  <si>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</si>
  <si>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</si>
  <si>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</si>
  <si>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</si>
  <si>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</si>
  <si>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</si>
  <si>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</si>
  <si>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</si>
  <si>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</si>
  <si>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</si>
  <si>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</si>
  <si>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</si>
  <si>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</si>
  <si>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</si>
  <si>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</si>
  <si>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</si>
  <si>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</si>
  <si>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</si>
  <si>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</si>
  <si>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</si>
  <si>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</si>
  <si>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</si>
  <si>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</si>
  <si>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</si>
  <si>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</si>
  <si>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</si>
  <si>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</si>
  <si>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</si>
  <si>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</si>
  <si>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</si>
  <si>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</si>
  <si>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</si>
  <si>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</si>
  <si>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Субсидия на реализацию мероприятий по подпрограмме "Обеспечение жильем молодых семей"</t>
  </si>
  <si>
    <t>Основное мероприятие "Содержание и ремонт дорог городского поселения " Город Таруса""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</si>
  <si>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</si>
  <si>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</si>
  <si>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</si>
  <si>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</si>
  <si>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</si>
  <si>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 xml:space="preserve">                                                                                                                               Приложение № 4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</si>
  <si>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</si>
  <si>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</si>
  <si>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Социальныое обеспечение и иные выплаты  нселению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</si>
  <si>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</si>
  <si>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</si>
  <si>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</si>
  <si>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69 0 00 00000</t>
  </si>
  <si>
    <t>69 0 F3 67483</t>
  </si>
  <si>
    <t>360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</si>
  <si>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</si>
  <si>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</si>
  <si>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</si>
  <si>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</si>
  <si>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</si>
  <si>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"Капитальный ремонт  и содержание муниципального жилищного фонда"</t>
  </si>
  <si>
    <t>05 2 01 00920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</si>
  <si>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</si>
  <si>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</si>
  <si>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</si>
  <si>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</si>
  <si>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</si>
  <si>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</si>
  <si>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</si>
  <si>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</si>
  <si>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</si>
  <si>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11 0 01 00920</t>
  </si>
  <si>
    <t>Проведение общегородских культурно-массовых мероприятий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</si>
  <si>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</si>
  <si>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</si>
  <si>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</si>
  <si>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</si>
  <si>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</si>
  <si>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</si>
  <si>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</si>
  <si>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</si>
  <si>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</si>
  <si>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</si>
  <si>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</si>
  <si>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30 1 00 00000</t>
  </si>
  <si>
    <t>30 1 01 00920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</si>
  <si>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</si>
  <si>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</si>
  <si>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 xml:space="preserve">30 2 00 00000 </t>
  </si>
  <si>
    <t>30 2 01 00920</t>
  </si>
  <si>
    <t>Подпрограмма "Уличное освещение городского поселения "Город Таруса"</t>
  </si>
  <si>
    <t>30 3 00 00000</t>
  </si>
  <si>
    <t>30 3 01 00920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</si>
  <si>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</si>
  <si>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</si>
  <si>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</si>
  <si>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</si>
  <si>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54 0 00 00430</t>
  </si>
  <si>
    <t>Реализация проектов развития общественной инфраструктуры муниципальных образований, основанных на местных инициативах.</t>
  </si>
  <si>
    <t>Уточненный план на 2023 год</t>
  </si>
  <si>
    <t>05 2 01 00000</t>
  </si>
  <si>
    <t>05 2 02 00000</t>
  </si>
  <si>
    <t>Содержание муниципального имущества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</si>
  <si>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</si>
  <si>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</si>
  <si>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600</t>
  </si>
  <si>
    <t>620</t>
  </si>
  <si>
    <t>05 3 01 00000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</si>
  <si>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</si>
  <si>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</si>
  <si>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05 3 02 00000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</si>
  <si>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</si>
  <si>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05 3 02 00923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</si>
  <si>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</si>
  <si>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</si>
  <si>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</si>
  <si>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</si>
  <si>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</si>
  <si>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</si>
  <si>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</si>
  <si>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24 1 01 00000</t>
  </si>
  <si>
    <t>24 2 01 00000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</si>
  <si>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</si>
  <si>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</si>
  <si>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</si>
  <si>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</si>
  <si>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30 3 01 00000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</si>
  <si>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</si>
  <si>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</si>
  <si>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30 4 00 00000</t>
  </si>
  <si>
    <t>30 4 01 00000</t>
  </si>
  <si>
    <t>30 4 01 00920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</si>
  <si>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</si>
  <si>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31 0 F2 54240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</si>
  <si>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</si>
  <si>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</si>
  <si>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Бюджетные ассигнования в соответствии с Решением Городской Думы ГП "Город Таруса" от 23.05.2023г. № 15</t>
  </si>
  <si>
    <t>24 2 01 S5000</t>
  </si>
  <si>
    <t>Субсидии местным бюджетам на осуществление дорожной деятельности</t>
  </si>
  <si>
    <t>54 0 00 00240</t>
  </si>
  <si>
    <t>Реализация проектов развития общественной инфраструктуры муниципальных образований. основанных на местных инициативах (средства граждан)</t>
  </si>
  <si>
    <t>87 0 00 71041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</si>
  <si>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</si>
  <si>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Исполнение бюджетных ассигнований бюджета городского поселения "Город Таруса" </t>
  </si>
  <si>
    <t>"Об исполнении бюджета ГП "Город Таруса" за 9 месяцев 2023 года"</t>
  </si>
  <si>
    <t>ности), группам и подгруппам видов расходов классификации расходов бюджета за 9 месяцев 2023 года</t>
  </si>
  <si>
    <t>Исполнено на 01.10.23.</t>
  </si>
  <si>
    <t>Основное мероприятие "Взнос в фонд капитального ремонта"</t>
  </si>
  <si>
    <t>от 09.10.2023г.  №  412-П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</si>
</sst>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24" borderId="0" xfId="0" applyFont="1" applyFill="1" applyAlignment="1">
      <alignment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>
      <alignment horizontal="center" vertical="center"/>
    </xf>
    <xf numFmtId="4" fontId="20" fillId="27" borderId="10" xfId="0" applyNumberFormat="1" applyFont="1" applyFill="1" applyBorder="1" applyAlignment="1">
      <alignment horizontal="center" vertical="center"/>
    </xf>
    <xf numFmtId="4" fontId="20" fillId="26" borderId="10" xfId="0" applyNumberFormat="1" applyFont="1" applyFill="1" applyBorder="1" applyAlignment="1">
      <alignment horizontal="center" vertical="center"/>
    </xf>
    <xf numFmtId="4" fontId="20" fillId="28" borderId="10" xfId="0" applyNumberFormat="1" applyFont="1" applyFill="1" applyBorder="1" applyAlignment="1">
      <alignment horizontal="center" vertical="center"/>
    </xf>
    <xf numFmtId="4" fontId="20" fillId="26" borderId="10" xfId="0" applyNumberFormat="1" applyFont="1" applyFill="1" applyBorder="1" applyAlignment="1" applyProtection="1">
      <alignment horizontal="center" vertical="center" wrapText="1" shrinkToFit="1"/>
      <protection/>
    </xf>
    <xf numFmtId="4" fontId="21" fillId="0" borderId="10" xfId="0" applyNumberFormat="1" applyFont="1" applyBorder="1" applyAlignment="1">
      <alignment horizontal="center" vertical="center"/>
    </xf>
    <xf numFmtId="4" fontId="20" fillId="26" borderId="10" xfId="0" applyNumberFormat="1" applyFont="1" applyFill="1" applyBorder="1" applyAlignment="1">
      <alignment horizontal="center" vertical="center" wrapText="1"/>
    </xf>
    <xf numFmtId="49" fontId="20" fillId="27" borderId="10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0" fillId="2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7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 applyProtection="1">
      <alignment horizontal="center" vertical="top" wrapText="1"/>
      <protection/>
    </xf>
    <xf numFmtId="49" fontId="20" fillId="27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5" borderId="10" xfId="0" applyNumberFormat="1" applyFont="1" applyFill="1" applyBorder="1" applyAlignment="1">
      <alignment horizontal="center" vertical="center"/>
    </xf>
    <xf numFmtId="4" fontId="20" fillId="29" borderId="10" xfId="0" applyNumberFormat="1" applyFont="1" applyFill="1" applyBorder="1" applyAlignment="1" applyProtection="1">
      <alignment horizontal="center" vertical="center" wrapText="1"/>
      <protection/>
    </xf>
    <xf numFmtId="49" fontId="20" fillId="29" borderId="10" xfId="0" applyNumberFormat="1" applyFont="1" applyFill="1" applyBorder="1" applyAlignment="1">
      <alignment horizontal="center" vertical="center" wrapText="1"/>
    </xf>
    <xf numFmtId="4" fontId="20" fillId="29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0" borderId="10" xfId="0" applyNumberFormat="1" applyFont="1" applyFill="1" applyBorder="1" applyAlignment="1">
      <alignment horizontal="center" vertical="top" wrapText="1"/>
    </xf>
    <xf numFmtId="49" fontId="20" fillId="31" borderId="10" xfId="0" applyNumberFormat="1" applyFont="1" applyFill="1" applyBorder="1" applyAlignment="1">
      <alignment horizontal="center" vertical="top" wrapText="1"/>
    </xf>
    <xf numFmtId="4" fontId="20" fillId="31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top" wrapText="1"/>
      <protection/>
    </xf>
    <xf numFmtId="49" fontId="20" fillId="32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top" wrapText="1"/>
      <protection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20" fillId="29" borderId="10" xfId="0" applyNumberFormat="1" applyFont="1" applyFill="1" applyBorder="1" applyAlignment="1" applyProtection="1">
      <alignment horizontal="left" vertical="top" wrapText="1" shrinkToFit="1"/>
      <protection/>
    </xf>
    <xf numFmtId="4" fontId="20" fillId="32" borderId="10" xfId="0" applyNumberFormat="1" applyFont="1" applyFill="1" applyBorder="1" applyAlignment="1">
      <alignment horizontal="center" vertical="center" wrapText="1"/>
    </xf>
    <xf numFmtId="4" fontId="20" fillId="32" borderId="10" xfId="0" applyNumberFormat="1" applyFont="1" applyFill="1" applyBorder="1" applyAlignment="1">
      <alignment horizontal="center" vertical="center"/>
    </xf>
    <xf numFmtId="49" fontId="20" fillId="31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0" borderId="10" xfId="0" applyNumberFormat="1" applyFont="1" applyFill="1" applyBorder="1" applyAlignment="1" applyProtection="1">
      <alignment horizontal="left" vertical="top" wrapText="1"/>
      <protection/>
    </xf>
    <xf numFmtId="49" fontId="20" fillId="27" borderId="10" xfId="0" applyNumberFormat="1" applyFont="1" applyFill="1" applyBorder="1" applyAlignment="1">
      <alignment horizontal="left" vertical="top" wrapText="1"/>
    </xf>
    <xf numFmtId="49" fontId="20" fillId="27" borderId="10" xfId="0" applyNumberFormat="1" applyFont="1" applyFill="1" applyBorder="1" applyAlignment="1" applyProtection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left" vertical="top" wrapText="1"/>
    </xf>
    <xf numFmtId="49" fontId="20" fillId="31" borderId="10" xfId="0" applyNumberFormat="1" applyFont="1" applyFill="1" applyBorder="1" applyAlignment="1">
      <alignment horizontal="left" vertical="top" wrapText="1"/>
    </xf>
    <xf numFmtId="4" fontId="20" fillId="34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29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left" vertical="top" wrapText="1"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2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0" xfId="0" applyNumberFormat="1" applyFont="1" applyFill="1" applyBorder="1" applyAlignment="1" applyProtection="1">
      <alignment horizontal="center" vertical="center" wrapText="1"/>
      <protection/>
    </xf>
    <xf numFmtId="4" fontId="20" fillId="32" borderId="10" xfId="0" applyNumberFormat="1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5.00390625" style="1" customWidth="1"/>
    <col min="2" max="2" width="11.75390625" style="27" customWidth="1"/>
    <col min="3" max="3" width="5.625" style="37" customWidth="1"/>
    <col min="4" max="4" width="12.25390625" style="1" customWidth="1"/>
    <col min="5" max="5" width="11.75390625" style="1" customWidth="1"/>
    <col min="6" max="6" width="11.625" style="1" customWidth="1"/>
    <col min="7" max="16384" width="9.125" style="1" customWidth="1"/>
  </cols>
  <sheetData>
    <row r="1" spans="1:6" ht="15">
      <c r="A1" s="84" t="s">
        <v>70</v>
      </c>
      <c r="B1" s="85"/>
      <c r="C1" s="85"/>
      <c r="D1" s="85"/>
      <c r="E1" s="85"/>
      <c r="F1" s="85"/>
    </row>
    <row r="2" spans="1:6" ht="15">
      <c r="A2" s="84" t="s">
        <v>62</v>
      </c>
      <c r="B2" s="85"/>
      <c r="C2" s="85"/>
      <c r="D2" s="85"/>
      <c r="E2" s="85"/>
      <c r="F2" s="85"/>
    </row>
    <row r="3" spans="1:6" ht="15">
      <c r="A3" s="84" t="s">
        <v>169</v>
      </c>
      <c r="B3" s="85"/>
      <c r="C3" s="85"/>
      <c r="D3" s="85"/>
      <c r="E3" s="85"/>
      <c r="F3" s="85"/>
    </row>
    <row r="4" spans="1:6" ht="15">
      <c r="A4" s="84" t="s">
        <v>173</v>
      </c>
      <c r="B4" s="86"/>
      <c r="C4" s="84"/>
      <c r="D4" s="84"/>
      <c r="E4" s="84"/>
      <c r="F4" s="84"/>
    </row>
    <row r="5" spans="1:6" ht="15">
      <c r="A5" s="3" t="s">
        <v>168</v>
      </c>
      <c r="B5" s="24"/>
      <c r="C5" s="36"/>
      <c r="D5" s="2"/>
      <c r="E5" s="2"/>
      <c r="F5" s="2"/>
    </row>
    <row r="6" spans="1:6" ht="15">
      <c r="A6" s="3" t="s">
        <v>0</v>
      </c>
      <c r="B6" s="24"/>
      <c r="C6" s="36"/>
      <c r="D6" s="2"/>
      <c r="E6" s="2"/>
      <c r="F6" s="2"/>
    </row>
    <row r="7" spans="1:6" ht="15">
      <c r="A7" s="3" t="s">
        <v>170</v>
      </c>
      <c r="B7" s="24"/>
      <c r="C7" s="36"/>
      <c r="D7" s="2"/>
      <c r="E7" s="2"/>
      <c r="F7" s="2"/>
    </row>
    <row r="8" spans="1:6" ht="2.25" customHeight="1">
      <c r="A8" s="2"/>
      <c r="B8" s="24"/>
      <c r="C8" s="36"/>
      <c r="D8" s="2"/>
      <c r="E8" s="2"/>
      <c r="F8" s="2"/>
    </row>
    <row r="9" spans="1:6" ht="128.25" customHeight="1">
      <c r="A9" s="6" t="s">
        <v>1</v>
      </c>
      <c r="B9" s="6" t="s">
        <v>2</v>
      </c>
      <c r="C9" s="6" t="s">
        <v>3</v>
      </c>
      <c r="D9" s="6" t="s">
        <v>161</v>
      </c>
      <c r="E9" s="6" t="s">
        <v>124</v>
      </c>
      <c r="F9" s="6" t="s">
        <v>171</v>
      </c>
    </row>
    <row r="10" spans="1:6" ht="15">
      <c r="A10" s="6">
        <v>1</v>
      </c>
      <c r="B10" s="6">
        <v>4</v>
      </c>
      <c r="C10" s="6">
        <v>5</v>
      </c>
      <c r="D10" s="6"/>
      <c r="E10" s="6">
        <v>6</v>
      </c>
      <c r="F10" s="8">
        <v>7</v>
      </c>
    </row>
    <row r="11" spans="1:6" ht="39" customHeight="1">
      <c r="A11" s="61" t="s">
        <v>4</v>
      </c>
      <c r="B11" s="62"/>
      <c r="C11" s="62"/>
      <c r="D11" s="63"/>
      <c r="E11" s="63"/>
      <c r="F11" s="15"/>
    </row>
    <row r="12" spans="1:6" ht="63" customHeight="1">
      <c r="A12" s="9" t="s">
        <v>84</v>
      </c>
      <c r="B12" s="64" t="s">
        <v>5</v>
      </c>
      <c r="C12" s="64"/>
      <c r="D12" s="15">
        <f>D13+D24+D39</f>
        <v>45186592.28</v>
      </c>
      <c r="E12" s="15">
        <f>E13+E24+E39</f>
        <v>48500482.309999995</v>
      </c>
      <c r="F12" s="15">
        <f>F13+F24+F39</f>
        <v>38663962.08</v>
      </c>
    </row>
    <row r="13" spans="1:6" ht="36" customHeight="1">
      <c r="A13" s="9" t="s">
        <v>85</v>
      </c>
      <c r="B13" s="64" t="s">
        <v>6</v>
      </c>
      <c r="C13" s="64"/>
      <c r="D13" s="15">
        <f>D14+D18</f>
        <v>2718110.81</v>
      </c>
      <c r="E13" s="15">
        <f>E14+E18</f>
        <v>3132230.54</v>
      </c>
      <c r="F13" s="15">
        <f>F14+F18</f>
        <v>2742183.95</v>
      </c>
    </row>
    <row r="14" spans="1:6" ht="36" customHeight="1">
      <c r="A14" s="9" t="s">
        <v>172</v>
      </c>
      <c r="B14" s="64" t="s">
        <v>125</v>
      </c>
      <c r="C14" s="64"/>
      <c r="D14" s="15">
        <f>D15</f>
        <v>1000000</v>
      </c>
      <c r="E14" s="15">
        <f>E15</f>
        <v>500000</v>
      </c>
      <c r="F14" s="15">
        <f>F15</f>
        <v>500000</v>
      </c>
    </row>
    <row r="15" spans="1:6" ht="26.25" customHeight="1">
      <c r="A15" s="9" t="s">
        <v>7</v>
      </c>
      <c r="B15" s="40" t="s">
        <v>86</v>
      </c>
      <c r="C15" s="65"/>
      <c r="D15" s="39">
        <f>#N/A</f>
        <v>1000000</v>
      </c>
      <c r="E15" s="39">
        <f>E16</f>
        <v>500000</v>
      </c>
      <c r="F15" s="39">
        <f>F16</f>
        <v>500000</v>
      </c>
    </row>
    <row r="16" spans="1:6" ht="33.75" customHeight="1">
      <c r="A16" s="11" t="s">
        <v>8</v>
      </c>
      <c r="B16" s="40" t="s">
        <v>86</v>
      </c>
      <c r="C16" s="65" t="s">
        <v>9</v>
      </c>
      <c r="D16" s="39">
        <f>#N/A</f>
        <v>1000000</v>
      </c>
      <c r="E16" s="39">
        <f>E17</f>
        <v>500000</v>
      </c>
      <c r="F16" s="39">
        <f>F17</f>
        <v>500000</v>
      </c>
    </row>
    <row r="17" spans="1:6" ht="41.25" customHeight="1">
      <c r="A17" s="10" t="s">
        <v>10</v>
      </c>
      <c r="B17" s="47" t="s">
        <v>86</v>
      </c>
      <c r="C17" s="13" t="s">
        <v>11</v>
      </c>
      <c r="D17" s="23">
        <v>1000000</v>
      </c>
      <c r="E17" s="38">
        <v>500000</v>
      </c>
      <c r="F17" s="16">
        <v>500000</v>
      </c>
    </row>
    <row r="18" spans="1:6" ht="41.25" customHeight="1">
      <c r="A18" s="49" t="s">
        <v>88</v>
      </c>
      <c r="B18" s="40" t="s">
        <v>126</v>
      </c>
      <c r="C18" s="65"/>
      <c r="D18" s="39">
        <f>D19</f>
        <v>1718110.81</v>
      </c>
      <c r="E18" s="39">
        <f>E19</f>
        <v>2632230.54</v>
      </c>
      <c r="F18" s="39">
        <f>F19</f>
        <v>2242183.95</v>
      </c>
    </row>
    <row r="19" spans="1:6" ht="27" customHeight="1">
      <c r="A19" s="49" t="s">
        <v>127</v>
      </c>
      <c r="B19" s="66" t="s">
        <v>87</v>
      </c>
      <c r="C19" s="64"/>
      <c r="D19" s="15">
        <f>D20+D22</f>
        <v>1718110.81</v>
      </c>
      <c r="E19" s="15">
        <f>E20+E22</f>
        <v>2632230.54</v>
      </c>
      <c r="F19" s="15">
        <f>F20+F22</f>
        <v>2242183.95</v>
      </c>
    </row>
    <row r="20" spans="1:6" ht="26.25" customHeight="1">
      <c r="A20" s="11" t="s">
        <v>8</v>
      </c>
      <c r="B20" s="66" t="s">
        <v>87</v>
      </c>
      <c r="C20" s="67" t="s">
        <v>9</v>
      </c>
      <c r="D20" s="15">
        <f>D21</f>
        <v>1218116.42</v>
      </c>
      <c r="E20" s="15">
        <f>E21</f>
        <v>722557.92</v>
      </c>
      <c r="F20" s="15">
        <f>F21</f>
        <v>332511.33</v>
      </c>
    </row>
    <row r="21" spans="1:6" ht="24" customHeight="1">
      <c r="A21" s="10" t="s">
        <v>10</v>
      </c>
      <c r="B21" s="68" t="s">
        <v>87</v>
      </c>
      <c r="C21" s="13" t="s">
        <v>11</v>
      </c>
      <c r="D21" s="23">
        <v>1218116.42</v>
      </c>
      <c r="E21" s="38">
        <v>722557.92</v>
      </c>
      <c r="F21" s="16">
        <v>332511.33</v>
      </c>
    </row>
    <row r="22" spans="1:6" ht="42" customHeight="1">
      <c r="A22" s="42" t="s">
        <v>128</v>
      </c>
      <c r="B22" s="66" t="s">
        <v>87</v>
      </c>
      <c r="C22" s="65" t="s">
        <v>130</v>
      </c>
      <c r="D22" s="39">
        <f>D23</f>
        <v>499994.39</v>
      </c>
      <c r="E22" s="39">
        <f>E23</f>
        <v>1909672.62</v>
      </c>
      <c r="F22" s="39">
        <f>F23</f>
        <v>1909672.62</v>
      </c>
    </row>
    <row r="23" spans="1:6" ht="34.5" customHeight="1">
      <c r="A23" s="22" t="s">
        <v>129</v>
      </c>
      <c r="B23" s="68" t="s">
        <v>87</v>
      </c>
      <c r="C23" s="13" t="s">
        <v>131</v>
      </c>
      <c r="D23" s="23">
        <v>499994.39</v>
      </c>
      <c r="E23" s="38">
        <v>1909672.62</v>
      </c>
      <c r="F23" s="16">
        <v>1909672.62</v>
      </c>
    </row>
    <row r="24" spans="1:6" ht="42.75" customHeight="1">
      <c r="A24" s="9" t="s">
        <v>90</v>
      </c>
      <c r="B24" s="64" t="s">
        <v>89</v>
      </c>
      <c r="C24" s="64"/>
      <c r="D24" s="15">
        <f>D25+D32</f>
        <v>37389632.879999995</v>
      </c>
      <c r="E24" s="15">
        <f>E25+E32</f>
        <v>40404620.37</v>
      </c>
      <c r="F24" s="15">
        <f>F25+F32</f>
        <v>30958146.729999997</v>
      </c>
    </row>
    <row r="25" spans="1:6" ht="36.75" customHeight="1">
      <c r="A25" s="9" t="s">
        <v>92</v>
      </c>
      <c r="B25" s="64" t="s">
        <v>132</v>
      </c>
      <c r="C25" s="64"/>
      <c r="D25" s="15">
        <f>D26+D29</f>
        <v>28867729.43</v>
      </c>
      <c r="E25" s="15">
        <f>E26+E29</f>
        <v>32303177.9</v>
      </c>
      <c r="F25" s="15">
        <f>F26+F29</f>
        <v>24201412.279999997</v>
      </c>
    </row>
    <row r="26" spans="1:6" ht="67.5" customHeight="1">
      <c r="A26" s="9" t="s">
        <v>134</v>
      </c>
      <c r="B26" s="64" t="s">
        <v>133</v>
      </c>
      <c r="C26" s="64"/>
      <c r="D26" s="15">
        <f>#N/A</f>
        <v>1954376.65</v>
      </c>
      <c r="E26" s="15">
        <f>#N/A</f>
        <v>1954376.65</v>
      </c>
      <c r="F26" s="15">
        <f>#N/A</f>
        <v>1766424.06</v>
      </c>
    </row>
    <row r="27" spans="1:6" ht="34.5" customHeight="1">
      <c r="A27" s="11" t="s">
        <v>8</v>
      </c>
      <c r="B27" s="64" t="s">
        <v>133</v>
      </c>
      <c r="C27" s="64" t="s">
        <v>9</v>
      </c>
      <c r="D27" s="15">
        <f>#N/A</f>
        <v>1954376.65</v>
      </c>
      <c r="E27" s="15">
        <f>#N/A</f>
        <v>1954376.65</v>
      </c>
      <c r="F27" s="15">
        <f>#N/A</f>
        <v>1766424.06</v>
      </c>
    </row>
    <row r="28" spans="1:6" ht="42.75" customHeight="1">
      <c r="A28" s="22" t="s">
        <v>10</v>
      </c>
      <c r="B28" s="68" t="s">
        <v>133</v>
      </c>
      <c r="C28" s="68" t="s">
        <v>11</v>
      </c>
      <c r="D28" s="45">
        <v>1954376.65</v>
      </c>
      <c r="E28" s="45">
        <v>1954376.65</v>
      </c>
      <c r="F28" s="45">
        <v>1766424.06</v>
      </c>
    </row>
    <row r="29" spans="1:6" ht="39.75" customHeight="1">
      <c r="A29" s="9" t="s">
        <v>7</v>
      </c>
      <c r="B29" s="64" t="s">
        <v>91</v>
      </c>
      <c r="C29" s="64"/>
      <c r="D29" s="15">
        <f>#N/A</f>
        <v>26913352.78</v>
      </c>
      <c r="E29" s="15">
        <f>#N/A</f>
        <v>30348801.25</v>
      </c>
      <c r="F29" s="15">
        <f>#N/A</f>
        <v>22434988.22</v>
      </c>
    </row>
    <row r="30" spans="1:6" ht="27" customHeight="1">
      <c r="A30" s="11" t="s">
        <v>8</v>
      </c>
      <c r="B30" s="64" t="s">
        <v>91</v>
      </c>
      <c r="C30" s="64" t="s">
        <v>9</v>
      </c>
      <c r="D30" s="15">
        <f>#N/A</f>
        <v>26913352.78</v>
      </c>
      <c r="E30" s="15">
        <f>#N/A</f>
        <v>30348801.25</v>
      </c>
      <c r="F30" s="15">
        <f>#N/A</f>
        <v>22434988.22</v>
      </c>
    </row>
    <row r="31" spans="1:6" ht="27.75" customHeight="1">
      <c r="A31" s="10" t="s">
        <v>10</v>
      </c>
      <c r="B31" s="12" t="s">
        <v>91</v>
      </c>
      <c r="C31" s="12" t="s">
        <v>11</v>
      </c>
      <c r="D31" s="32">
        <v>26913352.78</v>
      </c>
      <c r="E31" s="38">
        <v>30348801.25</v>
      </c>
      <c r="F31" s="16">
        <v>22434988.22</v>
      </c>
    </row>
    <row r="32" spans="1:6" ht="55.5" customHeight="1">
      <c r="A32" s="51" t="s">
        <v>136</v>
      </c>
      <c r="B32" s="40" t="s">
        <v>135</v>
      </c>
      <c r="C32" s="40"/>
      <c r="D32" s="41">
        <f>D33+D36</f>
        <v>8521903.45</v>
      </c>
      <c r="E32" s="41">
        <f>E33+E36</f>
        <v>8101442.47</v>
      </c>
      <c r="F32" s="41">
        <f>F33+F36</f>
        <v>6756734.45</v>
      </c>
    </row>
    <row r="33" spans="1:6" ht="27.75" customHeight="1">
      <c r="A33" s="51" t="s">
        <v>138</v>
      </c>
      <c r="B33" s="40" t="s">
        <v>137</v>
      </c>
      <c r="C33" s="40"/>
      <c r="D33" s="41">
        <f>#N/A</f>
        <v>7521903.45</v>
      </c>
      <c r="E33" s="41">
        <f>#N/A</f>
        <v>7101442.47</v>
      </c>
      <c r="F33" s="41">
        <f>#N/A</f>
        <v>5923404.45</v>
      </c>
    </row>
    <row r="34" spans="1:6" ht="42" customHeight="1">
      <c r="A34" s="42" t="s">
        <v>128</v>
      </c>
      <c r="B34" s="40" t="s">
        <v>137</v>
      </c>
      <c r="C34" s="40" t="s">
        <v>130</v>
      </c>
      <c r="D34" s="41">
        <f>#N/A</f>
        <v>7521903.45</v>
      </c>
      <c r="E34" s="41">
        <f>#N/A</f>
        <v>7101442.47</v>
      </c>
      <c r="F34" s="41">
        <f>#N/A</f>
        <v>5923404.45</v>
      </c>
    </row>
    <row r="35" spans="1:6" ht="27.75" customHeight="1">
      <c r="A35" s="54" t="s">
        <v>129</v>
      </c>
      <c r="B35" s="47" t="s">
        <v>137</v>
      </c>
      <c r="C35" s="47" t="s">
        <v>131</v>
      </c>
      <c r="D35" s="52">
        <v>7521903.45</v>
      </c>
      <c r="E35" s="53">
        <v>7101442.47</v>
      </c>
      <c r="F35" s="45">
        <v>5923404.45</v>
      </c>
    </row>
    <row r="36" spans="1:6" ht="32.25" customHeight="1">
      <c r="A36" s="42" t="s">
        <v>140</v>
      </c>
      <c r="B36" s="40" t="s">
        <v>139</v>
      </c>
      <c r="C36" s="40"/>
      <c r="D36" s="41">
        <f>#N/A</f>
        <v>1000000</v>
      </c>
      <c r="E36" s="41">
        <f>#N/A</f>
        <v>1000000</v>
      </c>
      <c r="F36" s="41">
        <f>#N/A</f>
        <v>833330</v>
      </c>
    </row>
    <row r="37" spans="1:6" ht="44.25" customHeight="1">
      <c r="A37" s="42" t="s">
        <v>128</v>
      </c>
      <c r="B37" s="40" t="s">
        <v>139</v>
      </c>
      <c r="C37" s="40" t="s">
        <v>130</v>
      </c>
      <c r="D37" s="41">
        <f>#N/A</f>
        <v>1000000</v>
      </c>
      <c r="E37" s="41">
        <f>#N/A</f>
        <v>1000000</v>
      </c>
      <c r="F37" s="41">
        <f>#N/A</f>
        <v>833330</v>
      </c>
    </row>
    <row r="38" spans="1:6" ht="33" customHeight="1">
      <c r="A38" s="54" t="s">
        <v>129</v>
      </c>
      <c r="B38" s="47" t="s">
        <v>139</v>
      </c>
      <c r="C38" s="12" t="s">
        <v>131</v>
      </c>
      <c r="D38" s="32">
        <v>1000000</v>
      </c>
      <c r="E38" s="38">
        <v>1000000</v>
      </c>
      <c r="F38" s="16">
        <v>833330</v>
      </c>
    </row>
    <row r="39" spans="1:6" ht="39" customHeight="1">
      <c r="A39" s="5" t="s">
        <v>95</v>
      </c>
      <c r="B39" s="40" t="s">
        <v>93</v>
      </c>
      <c r="C39" s="40"/>
      <c r="D39" s="41">
        <f>#N/A</f>
        <v>5078848.59</v>
      </c>
      <c r="E39" s="41">
        <f>#N/A</f>
        <v>4963631.4</v>
      </c>
      <c r="F39" s="41">
        <f>#N/A</f>
        <v>4963631.4</v>
      </c>
    </row>
    <row r="40" spans="1:6" ht="34.5" customHeight="1">
      <c r="A40" s="5" t="s">
        <v>63</v>
      </c>
      <c r="B40" s="40" t="s">
        <v>94</v>
      </c>
      <c r="C40" s="40"/>
      <c r="D40" s="41">
        <f>#N/A</f>
        <v>5078848.59</v>
      </c>
      <c r="E40" s="41">
        <f>#N/A</f>
        <v>4963631.4</v>
      </c>
      <c r="F40" s="41">
        <f>#N/A</f>
        <v>4963631.4</v>
      </c>
    </row>
    <row r="41" spans="1:6" ht="31.5" customHeight="1">
      <c r="A41" s="5" t="s">
        <v>73</v>
      </c>
      <c r="B41" s="40" t="s">
        <v>94</v>
      </c>
      <c r="C41" s="40" t="s">
        <v>13</v>
      </c>
      <c r="D41" s="41">
        <f>#N/A</f>
        <v>5078848.59</v>
      </c>
      <c r="E41" s="41">
        <f>#N/A</f>
        <v>4963631.4</v>
      </c>
      <c r="F41" s="41">
        <f>#N/A</f>
        <v>4963631.4</v>
      </c>
    </row>
    <row r="42" spans="1:6" ht="34.5" customHeight="1">
      <c r="A42" s="22" t="s">
        <v>14</v>
      </c>
      <c r="B42" s="47" t="s">
        <v>94</v>
      </c>
      <c r="C42" s="12" t="s">
        <v>15</v>
      </c>
      <c r="D42" s="32">
        <v>5078848.59</v>
      </c>
      <c r="E42" s="38">
        <v>4963631.4</v>
      </c>
      <c r="F42" s="16">
        <v>4963631.4</v>
      </c>
    </row>
    <row r="43" spans="1:6" ht="36.75" customHeight="1">
      <c r="A43" s="69" t="s">
        <v>141</v>
      </c>
      <c r="B43" s="70" t="s">
        <v>16</v>
      </c>
      <c r="C43" s="70"/>
      <c r="D43" s="18">
        <f>#N/A</f>
        <v>4007834</v>
      </c>
      <c r="E43" s="18">
        <f>E44</f>
        <v>2373084.51</v>
      </c>
      <c r="F43" s="18">
        <f>F44</f>
        <v>1819987</v>
      </c>
    </row>
    <row r="44" spans="1:6" ht="36.75" customHeight="1">
      <c r="A44" s="71" t="s">
        <v>97</v>
      </c>
      <c r="B44" s="70" t="s">
        <v>142</v>
      </c>
      <c r="C44" s="70"/>
      <c r="D44" s="18">
        <f>#N/A</f>
        <v>4007834</v>
      </c>
      <c r="E44" s="18">
        <f>E45</f>
        <v>2373084.51</v>
      </c>
      <c r="F44" s="18">
        <f>#N/A</f>
        <v>1819987</v>
      </c>
    </row>
    <row r="45" spans="1:6" ht="29.25" customHeight="1">
      <c r="A45" s="71" t="s">
        <v>7</v>
      </c>
      <c r="B45" s="70" t="s">
        <v>96</v>
      </c>
      <c r="C45" s="70"/>
      <c r="D45" s="18">
        <f>D46+D48</f>
        <v>4007834</v>
      </c>
      <c r="E45" s="18">
        <f>E46+E48</f>
        <v>2373084.51</v>
      </c>
      <c r="F45" s="18">
        <f>F46+F48</f>
        <v>1819987</v>
      </c>
    </row>
    <row r="46" spans="1:6" ht="27.75" customHeight="1">
      <c r="A46" s="69" t="s">
        <v>8</v>
      </c>
      <c r="B46" s="70" t="s">
        <v>96</v>
      </c>
      <c r="C46" s="70" t="s">
        <v>9</v>
      </c>
      <c r="D46" s="18">
        <f>D47</f>
        <v>3560000</v>
      </c>
      <c r="E46" s="18">
        <f>E47</f>
        <v>1925250.51</v>
      </c>
      <c r="F46" s="18">
        <f>F47</f>
        <v>1372153</v>
      </c>
    </row>
    <row r="47" spans="1:6" ht="36" customHeight="1">
      <c r="A47" s="10" t="s">
        <v>10</v>
      </c>
      <c r="B47" s="12" t="s">
        <v>96</v>
      </c>
      <c r="C47" s="12" t="s">
        <v>11</v>
      </c>
      <c r="D47" s="32">
        <v>3560000</v>
      </c>
      <c r="E47" s="38">
        <v>1925250.51</v>
      </c>
      <c r="F47" s="16">
        <v>1372153</v>
      </c>
    </row>
    <row r="48" spans="1:6" ht="48.75" customHeight="1">
      <c r="A48" s="42" t="s">
        <v>128</v>
      </c>
      <c r="B48" s="9" t="s">
        <v>96</v>
      </c>
      <c r="C48" s="55" t="s">
        <v>130</v>
      </c>
      <c r="D48" s="41">
        <f>D49</f>
        <v>447834</v>
      </c>
      <c r="E48" s="41">
        <f>E49</f>
        <v>447834</v>
      </c>
      <c r="F48" s="41">
        <f>F49</f>
        <v>447834</v>
      </c>
    </row>
    <row r="49" spans="1:6" ht="44.25" customHeight="1">
      <c r="A49" s="54" t="s">
        <v>129</v>
      </c>
      <c r="B49" s="56" t="s">
        <v>96</v>
      </c>
      <c r="C49" s="57" t="s">
        <v>131</v>
      </c>
      <c r="D49" s="32">
        <v>447834</v>
      </c>
      <c r="E49" s="38">
        <v>447834</v>
      </c>
      <c r="F49" s="16">
        <v>447834</v>
      </c>
    </row>
    <row r="50" spans="1:6" ht="39.75" customHeight="1">
      <c r="A50" s="69" t="s">
        <v>143</v>
      </c>
      <c r="B50" s="70" t="s">
        <v>17</v>
      </c>
      <c r="C50" s="70"/>
      <c r="D50" s="18">
        <f>#N/A</f>
        <v>450000</v>
      </c>
      <c r="E50" s="18">
        <f>#N/A</f>
        <v>442425.11</v>
      </c>
      <c r="F50" s="18">
        <f>#N/A</f>
        <v>410538.87</v>
      </c>
    </row>
    <row r="51" spans="1:6" ht="39.75" customHeight="1">
      <c r="A51" s="71" t="s">
        <v>99</v>
      </c>
      <c r="B51" s="70" t="s">
        <v>144</v>
      </c>
      <c r="C51" s="70"/>
      <c r="D51" s="18">
        <f>#N/A</f>
        <v>450000</v>
      </c>
      <c r="E51" s="18">
        <f>#N/A</f>
        <v>442425.11</v>
      </c>
      <c r="F51" s="18">
        <f>#N/A</f>
        <v>410538.87</v>
      </c>
    </row>
    <row r="52" spans="1:6" ht="39" customHeight="1">
      <c r="A52" s="71" t="s">
        <v>7</v>
      </c>
      <c r="B52" s="70" t="s">
        <v>98</v>
      </c>
      <c r="C52" s="70"/>
      <c r="D52" s="18">
        <f>D53+D55</f>
        <v>450000</v>
      </c>
      <c r="E52" s="18">
        <f>E53+E55</f>
        <v>442425.11</v>
      </c>
      <c r="F52" s="18">
        <f>F53+F55</f>
        <v>410538.87</v>
      </c>
    </row>
    <row r="53" spans="1:6" ht="24.75" customHeight="1">
      <c r="A53" s="69" t="s">
        <v>8</v>
      </c>
      <c r="B53" s="70" t="s">
        <v>98</v>
      </c>
      <c r="C53" s="70" t="s">
        <v>9</v>
      </c>
      <c r="D53" s="18">
        <f>D54</f>
        <v>450000</v>
      </c>
      <c r="E53" s="18">
        <f>E54</f>
        <v>292185.24</v>
      </c>
      <c r="F53" s="18">
        <f>F54</f>
        <v>260299</v>
      </c>
    </row>
    <row r="54" spans="1:6" ht="35.25" customHeight="1">
      <c r="A54" s="10" t="s">
        <v>10</v>
      </c>
      <c r="B54" s="12" t="s">
        <v>98</v>
      </c>
      <c r="C54" s="12" t="s">
        <v>11</v>
      </c>
      <c r="D54" s="32">
        <v>450000</v>
      </c>
      <c r="E54" s="38">
        <v>292185.24</v>
      </c>
      <c r="F54" s="16">
        <v>260299</v>
      </c>
    </row>
    <row r="55" spans="1:6" ht="44.25" customHeight="1">
      <c r="A55" s="42" t="s">
        <v>128</v>
      </c>
      <c r="B55" s="58" t="s">
        <v>98</v>
      </c>
      <c r="C55" s="55" t="s">
        <v>130</v>
      </c>
      <c r="D55" s="41">
        <f>D56</f>
        <v>0</v>
      </c>
      <c r="E55" s="41">
        <f>E56</f>
        <v>150239.87</v>
      </c>
      <c r="F55" s="41">
        <f>F56</f>
        <v>150239.87</v>
      </c>
    </row>
    <row r="56" spans="1:6" ht="35.25" customHeight="1">
      <c r="A56" s="54" t="s">
        <v>129</v>
      </c>
      <c r="B56" s="56" t="s">
        <v>98</v>
      </c>
      <c r="C56" s="57" t="s">
        <v>131</v>
      </c>
      <c r="D56" s="32">
        <v>0</v>
      </c>
      <c r="E56" s="38">
        <v>150239.87</v>
      </c>
      <c r="F56" s="16">
        <v>150239.87</v>
      </c>
    </row>
    <row r="57" spans="1:6" ht="44.25" customHeight="1">
      <c r="A57" s="9" t="s">
        <v>100</v>
      </c>
      <c r="B57" s="64" t="s">
        <v>18</v>
      </c>
      <c r="C57" s="64"/>
      <c r="D57" s="15">
        <f>D58+D63</f>
        <v>14760505.88</v>
      </c>
      <c r="E57" s="15">
        <f>E58+E63</f>
        <v>25960134.279999997</v>
      </c>
      <c r="F57" s="15">
        <f>F58+F63</f>
        <v>17061751.31</v>
      </c>
    </row>
    <row r="58" spans="1:6" ht="45.75" customHeight="1">
      <c r="A58" s="9" t="s">
        <v>101</v>
      </c>
      <c r="B58" s="64" t="s">
        <v>19</v>
      </c>
      <c r="C58" s="64"/>
      <c r="D58" s="15">
        <f>#N/A</f>
        <v>1114408</v>
      </c>
      <c r="E58" s="15">
        <f>#N/A</f>
        <v>1114408</v>
      </c>
      <c r="F58" s="15">
        <f>#N/A</f>
        <v>771178.29</v>
      </c>
    </row>
    <row r="59" spans="1:6" ht="45.75" customHeight="1">
      <c r="A59" s="9" t="s">
        <v>103</v>
      </c>
      <c r="B59" s="64" t="s">
        <v>145</v>
      </c>
      <c r="C59" s="64"/>
      <c r="D59" s="15">
        <f>#N/A</f>
        <v>1114408</v>
      </c>
      <c r="E59" s="15">
        <f>#N/A</f>
        <v>1114408</v>
      </c>
      <c r="F59" s="15">
        <f>#N/A</f>
        <v>771178.29</v>
      </c>
    </row>
    <row r="60" spans="1:6" ht="27" customHeight="1">
      <c r="A60" s="9" t="s">
        <v>7</v>
      </c>
      <c r="B60" s="64" t="s">
        <v>102</v>
      </c>
      <c r="C60" s="64"/>
      <c r="D60" s="15">
        <f>#N/A</f>
        <v>1114408</v>
      </c>
      <c r="E60" s="15">
        <f>#N/A</f>
        <v>1114408</v>
      </c>
      <c r="F60" s="15">
        <f>#N/A</f>
        <v>771178.29</v>
      </c>
    </row>
    <row r="61" spans="1:6" ht="28.5" customHeight="1">
      <c r="A61" s="11" t="s">
        <v>8</v>
      </c>
      <c r="B61" s="64" t="s">
        <v>102</v>
      </c>
      <c r="C61" s="67" t="s">
        <v>9</v>
      </c>
      <c r="D61" s="15">
        <f>#N/A</f>
        <v>1114408</v>
      </c>
      <c r="E61" s="15">
        <f>#N/A</f>
        <v>1114408</v>
      </c>
      <c r="F61" s="15">
        <f>#N/A</f>
        <v>771178.29</v>
      </c>
    </row>
    <row r="62" spans="1:6" ht="26.25" customHeight="1">
      <c r="A62" s="10" t="s">
        <v>10</v>
      </c>
      <c r="B62" s="12" t="s">
        <v>102</v>
      </c>
      <c r="C62" s="13" t="s">
        <v>11</v>
      </c>
      <c r="D62" s="23">
        <v>1114408</v>
      </c>
      <c r="E62" s="38">
        <v>1114408</v>
      </c>
      <c r="F62" s="16">
        <v>771178.29</v>
      </c>
    </row>
    <row r="63" spans="1:6" ht="36.75" customHeight="1">
      <c r="A63" s="9" t="s">
        <v>104</v>
      </c>
      <c r="B63" s="64" t="s">
        <v>20</v>
      </c>
      <c r="C63" s="64"/>
      <c r="D63" s="15">
        <f>D64</f>
        <v>13646097.88</v>
      </c>
      <c r="E63" s="15">
        <f>E64</f>
        <v>24845726.279999997</v>
      </c>
      <c r="F63" s="15">
        <f>F64</f>
        <v>16290573.02</v>
      </c>
    </row>
    <row r="64" spans="1:6" ht="36.75" customHeight="1">
      <c r="A64" s="9" t="s">
        <v>64</v>
      </c>
      <c r="B64" s="64" t="s">
        <v>146</v>
      </c>
      <c r="C64" s="64"/>
      <c r="D64" s="15">
        <f>D65+D68</f>
        <v>13646097.88</v>
      </c>
      <c r="E64" s="15">
        <f>E65+E68</f>
        <v>24845726.279999997</v>
      </c>
      <c r="F64" s="15">
        <f>F65+F68</f>
        <v>16290573.02</v>
      </c>
    </row>
    <row r="65" spans="1:6" ht="25.5" customHeight="1">
      <c r="A65" s="9" t="s">
        <v>7</v>
      </c>
      <c r="B65" s="64" t="s">
        <v>105</v>
      </c>
      <c r="C65" s="64"/>
      <c r="D65" s="15">
        <f>#N/A</f>
        <v>4878752</v>
      </c>
      <c r="E65" s="15">
        <f>#N/A</f>
        <v>3400555.9</v>
      </c>
      <c r="F65" s="15">
        <f>#N/A</f>
        <v>3400555.9</v>
      </c>
    </row>
    <row r="66" spans="1:6" ht="24.75" customHeight="1">
      <c r="A66" s="11" t="s">
        <v>8</v>
      </c>
      <c r="B66" s="64" t="s">
        <v>105</v>
      </c>
      <c r="C66" s="64" t="s">
        <v>9</v>
      </c>
      <c r="D66" s="15">
        <f>#N/A</f>
        <v>4878752</v>
      </c>
      <c r="E66" s="15">
        <f>#N/A</f>
        <v>3400555.9</v>
      </c>
      <c r="F66" s="15">
        <f>#N/A</f>
        <v>3400555.9</v>
      </c>
    </row>
    <row r="67" spans="1:6" ht="32.25" customHeight="1">
      <c r="A67" s="10" t="s">
        <v>10</v>
      </c>
      <c r="B67" s="12" t="s">
        <v>105</v>
      </c>
      <c r="C67" s="12" t="s">
        <v>11</v>
      </c>
      <c r="D67" s="32">
        <v>4878752</v>
      </c>
      <c r="E67" s="38">
        <v>3400555.9</v>
      </c>
      <c r="F67" s="16">
        <v>3400555.9</v>
      </c>
    </row>
    <row r="68" spans="1:6" ht="32.25" customHeight="1">
      <c r="A68" s="42" t="s">
        <v>163</v>
      </c>
      <c r="B68" s="58" t="s">
        <v>162</v>
      </c>
      <c r="C68" s="58"/>
      <c r="D68" s="41">
        <f>#N/A</f>
        <v>8767345.88</v>
      </c>
      <c r="E68" s="41">
        <f>#N/A</f>
        <v>21445170.38</v>
      </c>
      <c r="F68" s="41">
        <f>#N/A</f>
        <v>12890017.12</v>
      </c>
    </row>
    <row r="69" spans="1:6" ht="32.25" customHeight="1">
      <c r="A69" s="11" t="s">
        <v>8</v>
      </c>
      <c r="B69" s="58" t="s">
        <v>162</v>
      </c>
      <c r="C69" s="58" t="s">
        <v>9</v>
      </c>
      <c r="D69" s="41">
        <f>#N/A</f>
        <v>8767345.88</v>
      </c>
      <c r="E69" s="41">
        <f>#N/A</f>
        <v>21445170.38</v>
      </c>
      <c r="F69" s="41">
        <f>#N/A</f>
        <v>12890017.12</v>
      </c>
    </row>
    <row r="70" spans="1:6" ht="42.75" customHeight="1">
      <c r="A70" s="22" t="s">
        <v>10</v>
      </c>
      <c r="B70" s="59" t="s">
        <v>162</v>
      </c>
      <c r="C70" s="56" t="s">
        <v>11</v>
      </c>
      <c r="D70" s="32">
        <v>8767345.88</v>
      </c>
      <c r="E70" s="38">
        <v>21445170.38</v>
      </c>
      <c r="F70" s="45">
        <v>12890017.12</v>
      </c>
    </row>
    <row r="71" spans="1:6" ht="41.25" customHeight="1">
      <c r="A71" s="9" t="s">
        <v>106</v>
      </c>
      <c r="B71" s="31" t="s">
        <v>21</v>
      </c>
      <c r="C71" s="31"/>
      <c r="D71" s="15">
        <f>D72+D77+D86+D93</f>
        <v>11048482.15</v>
      </c>
      <c r="E71" s="15">
        <f>E72+E77+E86+E93</f>
        <v>8471274.23</v>
      </c>
      <c r="F71" s="15">
        <f>F72+F77+F86+F93</f>
        <v>5708004.68</v>
      </c>
    </row>
    <row r="72" spans="1:6" ht="32.25" customHeight="1">
      <c r="A72" s="9" t="s">
        <v>107</v>
      </c>
      <c r="B72" s="31" t="s">
        <v>109</v>
      </c>
      <c r="C72" s="31"/>
      <c r="D72" s="15">
        <f>#N/A</f>
        <v>130976.55</v>
      </c>
      <c r="E72" s="15">
        <f>#N/A</f>
        <v>130976.55</v>
      </c>
      <c r="F72" s="15">
        <f>#N/A</f>
        <v>83429.67</v>
      </c>
    </row>
    <row r="73" spans="1:6" ht="42" customHeight="1">
      <c r="A73" s="9" t="s">
        <v>108</v>
      </c>
      <c r="B73" s="31" t="s">
        <v>147</v>
      </c>
      <c r="C73" s="31"/>
      <c r="D73" s="15">
        <f>#N/A</f>
        <v>130976.55</v>
      </c>
      <c r="E73" s="15">
        <f>#N/A</f>
        <v>130976.55</v>
      </c>
      <c r="F73" s="15">
        <f>#N/A</f>
        <v>83429.67</v>
      </c>
    </row>
    <row r="74" spans="1:6" ht="27" customHeight="1">
      <c r="A74" s="9" t="s">
        <v>7</v>
      </c>
      <c r="B74" s="31" t="s">
        <v>110</v>
      </c>
      <c r="C74" s="31"/>
      <c r="D74" s="15">
        <f>#N/A</f>
        <v>130976.55</v>
      </c>
      <c r="E74" s="15">
        <f>#N/A</f>
        <v>130976.55</v>
      </c>
      <c r="F74" s="15">
        <f>#N/A</f>
        <v>83429.67</v>
      </c>
    </row>
    <row r="75" spans="1:6" ht="32.25" customHeight="1">
      <c r="A75" s="11" t="s">
        <v>8</v>
      </c>
      <c r="B75" s="31" t="s">
        <v>110</v>
      </c>
      <c r="C75" s="31" t="s">
        <v>9</v>
      </c>
      <c r="D75" s="15">
        <f>#N/A</f>
        <v>130976.55</v>
      </c>
      <c r="E75" s="15">
        <f>#N/A</f>
        <v>130976.55</v>
      </c>
      <c r="F75" s="15">
        <f>#N/A</f>
        <v>83429.67</v>
      </c>
    </row>
    <row r="76" spans="1:6" ht="42.75" customHeight="1">
      <c r="A76" s="22" t="s">
        <v>10</v>
      </c>
      <c r="B76" s="44" t="s">
        <v>110</v>
      </c>
      <c r="C76" s="44" t="s">
        <v>11</v>
      </c>
      <c r="D76" s="45">
        <v>130976.55</v>
      </c>
      <c r="E76" s="45">
        <v>130976.55</v>
      </c>
      <c r="F76" s="45">
        <v>83429.67</v>
      </c>
    </row>
    <row r="77" spans="1:6" ht="27.75" customHeight="1">
      <c r="A77" s="9" t="s">
        <v>111</v>
      </c>
      <c r="B77" s="31" t="s">
        <v>113</v>
      </c>
      <c r="C77" s="31"/>
      <c r="D77" s="15">
        <f>#N/A</f>
        <v>2356116.6</v>
      </c>
      <c r="E77" s="15">
        <f>#N/A</f>
        <v>2478908.68</v>
      </c>
      <c r="F77" s="15">
        <f>#N/A</f>
        <v>1553599.4400000002</v>
      </c>
    </row>
    <row r="78" spans="1:6" ht="53.25" customHeight="1">
      <c r="A78" s="9" t="s">
        <v>112</v>
      </c>
      <c r="B78" s="31" t="s">
        <v>148</v>
      </c>
      <c r="C78" s="31"/>
      <c r="D78" s="15">
        <f>#N/A</f>
        <v>2356116.6</v>
      </c>
      <c r="E78" s="15">
        <f>#N/A</f>
        <v>2478908.68</v>
      </c>
      <c r="F78" s="15">
        <f>#N/A</f>
        <v>1553599.4400000002</v>
      </c>
    </row>
    <row r="79" spans="1:6" ht="29.25" customHeight="1">
      <c r="A79" s="9" t="s">
        <v>7</v>
      </c>
      <c r="B79" s="31" t="s">
        <v>114</v>
      </c>
      <c r="C79" s="31"/>
      <c r="D79" s="15">
        <f>D80+D84+D82</f>
        <v>2356116.6</v>
      </c>
      <c r="E79" s="15">
        <f>E80+E84+E82</f>
        <v>2478908.68</v>
      </c>
      <c r="F79" s="15">
        <f>F80+F84+F82</f>
        <v>1553599.4400000002</v>
      </c>
    </row>
    <row r="80" spans="1:6" ht="27.75" customHeight="1">
      <c r="A80" s="11" t="s">
        <v>8</v>
      </c>
      <c r="B80" s="31" t="s">
        <v>114</v>
      </c>
      <c r="C80" s="46" t="s">
        <v>9</v>
      </c>
      <c r="D80" s="15">
        <f>D81</f>
        <v>1876116.6</v>
      </c>
      <c r="E80" s="15">
        <f>E81</f>
        <v>1876116.6</v>
      </c>
      <c r="F80" s="15">
        <f>F81</f>
        <v>1251716.6</v>
      </c>
    </row>
    <row r="81" spans="1:6" ht="35.25" customHeight="1">
      <c r="A81" s="22" t="s">
        <v>10</v>
      </c>
      <c r="B81" s="30" t="s">
        <v>114</v>
      </c>
      <c r="C81" s="35" t="s">
        <v>11</v>
      </c>
      <c r="D81" s="23">
        <v>1876116.6</v>
      </c>
      <c r="E81" s="38">
        <v>1876116.6</v>
      </c>
      <c r="F81" s="16">
        <v>1251716.6</v>
      </c>
    </row>
    <row r="82" spans="1:6" ht="35.25" customHeight="1">
      <c r="A82" s="42" t="s">
        <v>128</v>
      </c>
      <c r="B82" s="9" t="s">
        <v>114</v>
      </c>
      <c r="C82" s="55" t="s">
        <v>130</v>
      </c>
      <c r="D82" s="39">
        <f>D83</f>
        <v>0</v>
      </c>
      <c r="E82" s="39">
        <f>E83</f>
        <v>122792.08</v>
      </c>
      <c r="F82" s="39">
        <f>F83</f>
        <v>122792.08</v>
      </c>
    </row>
    <row r="83" spans="1:6" ht="35.25" customHeight="1">
      <c r="A83" s="22" t="s">
        <v>129</v>
      </c>
      <c r="B83" s="56" t="s">
        <v>114</v>
      </c>
      <c r="C83" s="57" t="s">
        <v>131</v>
      </c>
      <c r="D83" s="23">
        <v>0</v>
      </c>
      <c r="E83" s="38">
        <v>122792.08</v>
      </c>
      <c r="F83" s="16">
        <v>122792.08</v>
      </c>
    </row>
    <row r="84" spans="1:6" ht="35.25" customHeight="1">
      <c r="A84" s="11" t="s">
        <v>42</v>
      </c>
      <c r="B84" s="31" t="s">
        <v>114</v>
      </c>
      <c r="C84" s="48" t="s">
        <v>43</v>
      </c>
      <c r="D84" s="39">
        <f>D85</f>
        <v>480000</v>
      </c>
      <c r="E84" s="39">
        <f>E85</f>
        <v>480000</v>
      </c>
      <c r="F84" s="39">
        <f>F85</f>
        <v>179090.76</v>
      </c>
    </row>
    <row r="85" spans="1:6" ht="59.25" customHeight="1">
      <c r="A85" s="22" t="s">
        <v>150</v>
      </c>
      <c r="B85" s="30" t="s">
        <v>114</v>
      </c>
      <c r="C85" s="35" t="s">
        <v>149</v>
      </c>
      <c r="D85" s="23">
        <v>480000</v>
      </c>
      <c r="E85" s="38">
        <v>480000</v>
      </c>
      <c r="F85" s="16">
        <v>179090.76</v>
      </c>
    </row>
    <row r="86" spans="1:6" ht="27.75" customHeight="1">
      <c r="A86" s="9" t="s">
        <v>115</v>
      </c>
      <c r="B86" s="31" t="s">
        <v>116</v>
      </c>
      <c r="C86" s="31"/>
      <c r="D86" s="15">
        <f>#N/A</f>
        <v>8461389</v>
      </c>
      <c r="E86" s="15">
        <f>#N/A</f>
        <v>5861389</v>
      </c>
      <c r="F86" s="15">
        <f>#N/A</f>
        <v>4070975.57</v>
      </c>
    </row>
    <row r="87" spans="1:6" ht="27.75" customHeight="1">
      <c r="A87" s="9" t="s">
        <v>65</v>
      </c>
      <c r="B87" s="31" t="s">
        <v>151</v>
      </c>
      <c r="C87" s="31"/>
      <c r="D87" s="15">
        <f>#N/A</f>
        <v>8461389</v>
      </c>
      <c r="E87" s="15">
        <f>#N/A</f>
        <v>5861389</v>
      </c>
      <c r="F87" s="15">
        <f>#N/A</f>
        <v>4070975.57</v>
      </c>
    </row>
    <row r="88" spans="1:6" ht="26.25" customHeight="1">
      <c r="A88" s="9" t="s">
        <v>7</v>
      </c>
      <c r="B88" s="31" t="s">
        <v>117</v>
      </c>
      <c r="C88" s="31"/>
      <c r="D88" s="15">
        <f>D89+D91</f>
        <v>8461389</v>
      </c>
      <c r="E88" s="15">
        <f>E89+E91</f>
        <v>5861389</v>
      </c>
      <c r="F88" s="15">
        <f>F89+F91</f>
        <v>4070975.57</v>
      </c>
    </row>
    <row r="89" spans="1:6" ht="28.5" customHeight="1">
      <c r="A89" s="11" t="s">
        <v>8</v>
      </c>
      <c r="B89" s="31" t="s">
        <v>117</v>
      </c>
      <c r="C89" s="31" t="s">
        <v>9</v>
      </c>
      <c r="D89" s="15">
        <f>D90</f>
        <v>7511389</v>
      </c>
      <c r="E89" s="15">
        <f>E90</f>
        <v>4911389</v>
      </c>
      <c r="F89" s="15">
        <f>F90</f>
        <v>3120975.57</v>
      </c>
    </row>
    <row r="90" spans="1:6" ht="33.75" customHeight="1">
      <c r="A90" s="22" t="s">
        <v>10</v>
      </c>
      <c r="B90" s="30" t="s">
        <v>117</v>
      </c>
      <c r="C90" s="30" t="s">
        <v>11</v>
      </c>
      <c r="D90" s="23">
        <v>7511389</v>
      </c>
      <c r="E90" s="38">
        <v>4911389</v>
      </c>
      <c r="F90" s="16">
        <v>3120975.57</v>
      </c>
    </row>
    <row r="91" spans="1:6" ht="44.25" customHeight="1">
      <c r="A91" s="42" t="s">
        <v>128</v>
      </c>
      <c r="B91" s="31" t="s">
        <v>117</v>
      </c>
      <c r="C91" s="43" t="s">
        <v>130</v>
      </c>
      <c r="D91" s="39">
        <f>D92</f>
        <v>950000</v>
      </c>
      <c r="E91" s="39">
        <f>E92</f>
        <v>950000</v>
      </c>
      <c r="F91" s="39">
        <f>F92</f>
        <v>950000</v>
      </c>
    </row>
    <row r="92" spans="1:6" ht="33.75" customHeight="1">
      <c r="A92" s="54" t="s">
        <v>129</v>
      </c>
      <c r="B92" s="30" t="s">
        <v>117</v>
      </c>
      <c r="C92" s="30" t="s">
        <v>131</v>
      </c>
      <c r="D92" s="23">
        <v>950000</v>
      </c>
      <c r="E92" s="38">
        <v>950000</v>
      </c>
      <c r="F92" s="16">
        <v>950000</v>
      </c>
    </row>
    <row r="93" spans="1:6" ht="69.75" customHeight="1">
      <c r="A93" s="42" t="s">
        <v>152</v>
      </c>
      <c r="B93" s="58" t="s">
        <v>154</v>
      </c>
      <c r="C93" s="58"/>
      <c r="D93" s="39">
        <f>#N/A</f>
        <v>100000</v>
      </c>
      <c r="E93" s="39">
        <f>#N/A</f>
        <v>0</v>
      </c>
      <c r="F93" s="39">
        <f>#N/A</f>
        <v>0</v>
      </c>
    </row>
    <row r="94" spans="1:6" ht="46.5" customHeight="1">
      <c r="A94" s="42" t="s">
        <v>153</v>
      </c>
      <c r="B94" s="58" t="s">
        <v>155</v>
      </c>
      <c r="C94" s="58"/>
      <c r="D94" s="39">
        <f>#N/A</f>
        <v>100000</v>
      </c>
      <c r="E94" s="39">
        <f>#N/A</f>
        <v>0</v>
      </c>
      <c r="F94" s="39">
        <f>#N/A</f>
        <v>0</v>
      </c>
    </row>
    <row r="95" spans="1:6" ht="37.5" customHeight="1">
      <c r="A95" s="42" t="s">
        <v>7</v>
      </c>
      <c r="B95" s="58" t="s">
        <v>156</v>
      </c>
      <c r="C95" s="58"/>
      <c r="D95" s="39">
        <f>#N/A</f>
        <v>100000</v>
      </c>
      <c r="E95" s="39">
        <f>#N/A</f>
        <v>0</v>
      </c>
      <c r="F95" s="39">
        <f>#N/A</f>
        <v>0</v>
      </c>
    </row>
    <row r="96" spans="1:6" ht="41.25" customHeight="1">
      <c r="A96" s="11" t="s">
        <v>8</v>
      </c>
      <c r="B96" s="58" t="s">
        <v>156</v>
      </c>
      <c r="C96" s="58" t="s">
        <v>9</v>
      </c>
      <c r="D96" s="39">
        <f>#N/A</f>
        <v>100000</v>
      </c>
      <c r="E96" s="39">
        <f>#N/A</f>
        <v>0</v>
      </c>
      <c r="F96" s="39">
        <f>#N/A</f>
        <v>0</v>
      </c>
    </row>
    <row r="97" spans="1:6" ht="45" customHeight="1">
      <c r="A97" s="22" t="s">
        <v>10</v>
      </c>
      <c r="B97" s="59" t="s">
        <v>156</v>
      </c>
      <c r="C97" s="59" t="s">
        <v>11</v>
      </c>
      <c r="D97" s="23">
        <v>100000</v>
      </c>
      <c r="E97" s="38">
        <v>0</v>
      </c>
      <c r="F97" s="16">
        <v>0</v>
      </c>
    </row>
    <row r="98" spans="1:6" ht="42" customHeight="1">
      <c r="A98" s="11" t="s">
        <v>75</v>
      </c>
      <c r="B98" s="33" t="s">
        <v>74</v>
      </c>
      <c r="C98" s="33"/>
      <c r="D98" s="21">
        <f>D99+D102</f>
        <v>75220318.74</v>
      </c>
      <c r="E98" s="21">
        <f>E99+E102</f>
        <v>75220318.74</v>
      </c>
      <c r="F98" s="21">
        <f>F99+F102</f>
        <v>75220318.74</v>
      </c>
    </row>
    <row r="99" spans="1:6" ht="60" customHeight="1">
      <c r="A99" s="11" t="s">
        <v>157</v>
      </c>
      <c r="B99" s="49" t="s">
        <v>158</v>
      </c>
      <c r="C99" s="49"/>
      <c r="D99" s="21">
        <f>#N/A</f>
        <v>70050000</v>
      </c>
      <c r="E99" s="21">
        <f>#N/A</f>
        <v>70050000</v>
      </c>
      <c r="F99" s="21">
        <f>#N/A</f>
        <v>70050000</v>
      </c>
    </row>
    <row r="100" spans="1:6" ht="42" customHeight="1">
      <c r="A100" s="42" t="s">
        <v>128</v>
      </c>
      <c r="B100" s="49" t="s">
        <v>158</v>
      </c>
      <c r="C100" s="49" t="s">
        <v>130</v>
      </c>
      <c r="D100" s="21">
        <f>#N/A</f>
        <v>70050000</v>
      </c>
      <c r="E100" s="21">
        <f>#N/A</f>
        <v>70050000</v>
      </c>
      <c r="F100" s="21">
        <f>#N/A</f>
        <v>70050000</v>
      </c>
    </row>
    <row r="101" spans="1:6" ht="36" customHeight="1">
      <c r="A101" s="54" t="s">
        <v>129</v>
      </c>
      <c r="B101" s="59" t="s">
        <v>158</v>
      </c>
      <c r="C101" s="59" t="s">
        <v>131</v>
      </c>
      <c r="D101" s="52">
        <v>70050000</v>
      </c>
      <c r="E101" s="52">
        <v>70050000</v>
      </c>
      <c r="F101" s="52">
        <v>70050000</v>
      </c>
    </row>
    <row r="102" spans="1:6" ht="59.25" customHeight="1">
      <c r="A102" s="5" t="s">
        <v>71</v>
      </c>
      <c r="B102" s="29" t="s">
        <v>76</v>
      </c>
      <c r="C102" s="29"/>
      <c r="D102" s="21">
        <f>#N/A</f>
        <v>5170318.74</v>
      </c>
      <c r="E102" s="21">
        <f>#N/A</f>
        <v>5170318.74</v>
      </c>
      <c r="F102" s="21">
        <f>#N/A</f>
        <v>5170318.74</v>
      </c>
    </row>
    <row r="103" spans="1:6" ht="31.5" customHeight="1">
      <c r="A103" s="11" t="s">
        <v>8</v>
      </c>
      <c r="B103" s="29" t="s">
        <v>76</v>
      </c>
      <c r="C103" s="29" t="s">
        <v>9</v>
      </c>
      <c r="D103" s="21">
        <f>#N/A</f>
        <v>5170318.74</v>
      </c>
      <c r="E103" s="21">
        <f>#N/A</f>
        <v>5170318.74</v>
      </c>
      <c r="F103" s="21">
        <f>#N/A</f>
        <v>5170318.74</v>
      </c>
    </row>
    <row r="104" spans="1:6" ht="41.25" customHeight="1">
      <c r="A104" s="22" t="s">
        <v>10</v>
      </c>
      <c r="B104" s="30" t="s">
        <v>76</v>
      </c>
      <c r="C104" s="30" t="s">
        <v>11</v>
      </c>
      <c r="D104" s="32">
        <v>5170318.74</v>
      </c>
      <c r="E104" s="38">
        <v>5170318.74</v>
      </c>
      <c r="F104" s="16">
        <v>5170318.74</v>
      </c>
    </row>
    <row r="105" spans="1:6" ht="57" customHeight="1">
      <c r="A105" s="42" t="s">
        <v>118</v>
      </c>
      <c r="B105" s="43" t="s">
        <v>119</v>
      </c>
      <c r="C105" s="48"/>
      <c r="D105" s="41">
        <f>#N/A</f>
        <v>628949</v>
      </c>
      <c r="E105" s="41">
        <f>#N/A</f>
        <v>474747.89</v>
      </c>
      <c r="F105" s="41">
        <f>#N/A</f>
        <v>468000</v>
      </c>
    </row>
    <row r="106" spans="1:6" ht="69" customHeight="1">
      <c r="A106" s="42" t="s">
        <v>160</v>
      </c>
      <c r="B106" s="43" t="s">
        <v>159</v>
      </c>
      <c r="C106" s="48"/>
      <c r="D106" s="41">
        <f>#N/A</f>
        <v>628949</v>
      </c>
      <c r="E106" s="41">
        <f>#N/A</f>
        <v>474747.89</v>
      </c>
      <c r="F106" s="41">
        <f>#N/A</f>
        <v>468000</v>
      </c>
    </row>
    <row r="107" spans="1:6" ht="36.75" customHeight="1">
      <c r="A107" s="11" t="s">
        <v>8</v>
      </c>
      <c r="B107" s="43" t="s">
        <v>159</v>
      </c>
      <c r="C107" s="48" t="s">
        <v>9</v>
      </c>
      <c r="D107" s="41">
        <f>#N/A</f>
        <v>628949</v>
      </c>
      <c r="E107" s="41">
        <f>#N/A</f>
        <v>474747.89</v>
      </c>
      <c r="F107" s="41">
        <f>#N/A</f>
        <v>468000</v>
      </c>
    </row>
    <row r="108" spans="1:6" ht="46.5" customHeight="1">
      <c r="A108" s="22" t="s">
        <v>10</v>
      </c>
      <c r="B108" s="44" t="s">
        <v>159</v>
      </c>
      <c r="C108" s="35" t="s">
        <v>11</v>
      </c>
      <c r="D108" s="32">
        <v>628949</v>
      </c>
      <c r="E108" s="38">
        <v>474747.89</v>
      </c>
      <c r="F108" s="16">
        <v>468000</v>
      </c>
    </row>
    <row r="109" spans="1:6" ht="61.5" customHeight="1">
      <c r="A109" s="49" t="s">
        <v>120</v>
      </c>
      <c r="B109" s="66" t="s">
        <v>22</v>
      </c>
      <c r="C109" s="64"/>
      <c r="D109" s="15">
        <f>D113+D126+D129+D132+D138+D143+D135+D121+D110</f>
        <v>22290411</v>
      </c>
      <c r="E109" s="15">
        <f>E113+E126+E129+E132+E138+E143+E135+E121+E110</f>
        <v>22378539.98</v>
      </c>
      <c r="F109" s="15">
        <f>F113+F126+F129+F132+F138+F143+F135+F121+F110</f>
        <v>14487786.11</v>
      </c>
    </row>
    <row r="110" spans="1:6" ht="61.5" customHeight="1">
      <c r="A110" s="7" t="s">
        <v>165</v>
      </c>
      <c r="B110" s="66" t="s">
        <v>164</v>
      </c>
      <c r="C110" s="64"/>
      <c r="D110" s="15">
        <f>#N/A</f>
        <v>0</v>
      </c>
      <c r="E110" s="15">
        <f>#N/A</f>
        <v>72768</v>
      </c>
      <c r="F110" s="15">
        <f>#N/A</f>
        <v>72768</v>
      </c>
    </row>
    <row r="111" spans="1:6" ht="40.5" customHeight="1">
      <c r="A111" s="11" t="s">
        <v>8</v>
      </c>
      <c r="B111" s="66" t="s">
        <v>164</v>
      </c>
      <c r="C111" s="64" t="s">
        <v>9</v>
      </c>
      <c r="D111" s="15">
        <f>#N/A</f>
        <v>0</v>
      </c>
      <c r="E111" s="15">
        <f>#N/A</f>
        <v>72768</v>
      </c>
      <c r="F111" s="15">
        <f>#N/A</f>
        <v>72768</v>
      </c>
    </row>
    <row r="112" spans="1:6" ht="37.5" customHeight="1">
      <c r="A112" s="10" t="s">
        <v>10</v>
      </c>
      <c r="B112" s="68" t="s">
        <v>164</v>
      </c>
      <c r="C112" s="68" t="s">
        <v>11</v>
      </c>
      <c r="D112" s="45">
        <v>0</v>
      </c>
      <c r="E112" s="45">
        <v>72768</v>
      </c>
      <c r="F112" s="45">
        <v>72768</v>
      </c>
    </row>
    <row r="113" spans="1:6" ht="12" customHeight="1">
      <c r="A113" s="49" t="s">
        <v>23</v>
      </c>
      <c r="B113" s="70" t="s">
        <v>24</v>
      </c>
      <c r="C113" s="64"/>
      <c r="D113" s="15">
        <f>D114+D116+D118</f>
        <v>13993617</v>
      </c>
      <c r="E113" s="15">
        <f>E114+E116+E118</f>
        <v>13993617</v>
      </c>
      <c r="F113" s="15">
        <f>F114+F116+F118</f>
        <v>8976362.83</v>
      </c>
    </row>
    <row r="114" spans="1:6" ht="60.75" customHeight="1">
      <c r="A114" s="11" t="s">
        <v>25</v>
      </c>
      <c r="B114" s="70" t="s">
        <v>24</v>
      </c>
      <c r="C114" s="67" t="s">
        <v>26</v>
      </c>
      <c r="D114" s="15">
        <f>D115</f>
        <v>10298597</v>
      </c>
      <c r="E114" s="15">
        <f>E115</f>
        <v>10298597</v>
      </c>
      <c r="F114" s="15">
        <f>F115</f>
        <v>7055647.34</v>
      </c>
    </row>
    <row r="115" spans="1:6" ht="32.25" customHeight="1">
      <c r="A115" s="10" t="s">
        <v>27</v>
      </c>
      <c r="B115" s="12" t="s">
        <v>24</v>
      </c>
      <c r="C115" s="13" t="s">
        <v>28</v>
      </c>
      <c r="D115" s="23">
        <v>10298597</v>
      </c>
      <c r="E115" s="38">
        <v>10298597</v>
      </c>
      <c r="F115" s="16">
        <v>7055647.34</v>
      </c>
    </row>
    <row r="116" spans="1:6" ht="24.75" customHeight="1">
      <c r="A116" s="11" t="s">
        <v>8</v>
      </c>
      <c r="B116" s="70" t="s">
        <v>24</v>
      </c>
      <c r="C116" s="72" t="s">
        <v>9</v>
      </c>
      <c r="D116" s="18">
        <f>D117</f>
        <v>3381510</v>
      </c>
      <c r="E116" s="18">
        <f>E117</f>
        <v>3381510</v>
      </c>
      <c r="F116" s="18">
        <f>F117</f>
        <v>1708129.49</v>
      </c>
    </row>
    <row r="117" spans="1:6" ht="33.75">
      <c r="A117" s="10" t="s">
        <v>10</v>
      </c>
      <c r="B117" s="12" t="s">
        <v>24</v>
      </c>
      <c r="C117" s="13" t="s">
        <v>11</v>
      </c>
      <c r="D117" s="23">
        <v>3381510</v>
      </c>
      <c r="E117" s="73">
        <v>3381510</v>
      </c>
      <c r="F117" s="16">
        <v>1708129.49</v>
      </c>
    </row>
    <row r="118" spans="1:6" s="4" customFormat="1" ht="15">
      <c r="A118" s="51" t="s">
        <v>42</v>
      </c>
      <c r="B118" s="70" t="s">
        <v>24</v>
      </c>
      <c r="C118" s="14" t="s">
        <v>43</v>
      </c>
      <c r="D118" s="19">
        <f>D119+D120</f>
        <v>313510</v>
      </c>
      <c r="E118" s="19">
        <f>E119+E120</f>
        <v>313510</v>
      </c>
      <c r="F118" s="19">
        <f>F119+F120</f>
        <v>212586</v>
      </c>
    </row>
    <row r="119" spans="1:6" s="4" customFormat="1" ht="15">
      <c r="A119" s="10" t="s">
        <v>60</v>
      </c>
      <c r="B119" s="74" t="s">
        <v>24</v>
      </c>
      <c r="C119" s="13" t="s">
        <v>59</v>
      </c>
      <c r="D119" s="23">
        <v>155224</v>
      </c>
      <c r="E119" s="73">
        <v>155224</v>
      </c>
      <c r="F119" s="16">
        <v>59300</v>
      </c>
    </row>
    <row r="120" spans="1:6" ht="15">
      <c r="A120" s="75" t="s">
        <v>29</v>
      </c>
      <c r="B120" s="74" t="s">
        <v>24</v>
      </c>
      <c r="C120" s="76" t="s">
        <v>30</v>
      </c>
      <c r="D120" s="77">
        <v>158286</v>
      </c>
      <c r="E120" s="60">
        <v>158286</v>
      </c>
      <c r="F120" s="16">
        <v>153286</v>
      </c>
    </row>
    <row r="121" spans="1:6" ht="24" customHeight="1">
      <c r="A121" s="9" t="s">
        <v>121</v>
      </c>
      <c r="B121" s="33" t="s">
        <v>122</v>
      </c>
      <c r="C121" s="33"/>
      <c r="D121" s="50">
        <f>D122+D124</f>
        <v>1535256</v>
      </c>
      <c r="E121" s="50">
        <f>E122+E124</f>
        <v>1535256</v>
      </c>
      <c r="F121" s="50">
        <f>F122+F124</f>
        <v>338168.22</v>
      </c>
    </row>
    <row r="122" spans="1:6" ht="66.75" customHeight="1">
      <c r="A122" s="11" t="s">
        <v>25</v>
      </c>
      <c r="B122" s="33" t="s">
        <v>122</v>
      </c>
      <c r="C122" s="33" t="s">
        <v>26</v>
      </c>
      <c r="D122" s="50">
        <f>D123</f>
        <v>1029856</v>
      </c>
      <c r="E122" s="50">
        <f>E123</f>
        <v>1029856</v>
      </c>
      <c r="F122" s="50">
        <f>F123</f>
        <v>164195.22</v>
      </c>
    </row>
    <row r="123" spans="1:6" ht="32.25" customHeight="1">
      <c r="A123" s="22" t="s">
        <v>67</v>
      </c>
      <c r="B123" s="44" t="s">
        <v>122</v>
      </c>
      <c r="C123" s="44" t="s">
        <v>66</v>
      </c>
      <c r="D123" s="77">
        <v>1029856</v>
      </c>
      <c r="E123" s="60">
        <v>1029856</v>
      </c>
      <c r="F123" s="16">
        <v>164195.22</v>
      </c>
    </row>
    <row r="124" spans="1:6" ht="27.75" customHeight="1">
      <c r="A124" s="11" t="s">
        <v>8</v>
      </c>
      <c r="B124" s="33" t="s">
        <v>122</v>
      </c>
      <c r="C124" s="33" t="s">
        <v>9</v>
      </c>
      <c r="D124" s="50">
        <f>D125</f>
        <v>505400</v>
      </c>
      <c r="E124" s="50">
        <f>E125</f>
        <v>505400</v>
      </c>
      <c r="F124" s="50">
        <f>F125</f>
        <v>173973</v>
      </c>
    </row>
    <row r="125" spans="1:6" ht="29.25" customHeight="1">
      <c r="A125" s="22" t="s">
        <v>10</v>
      </c>
      <c r="B125" s="44" t="s">
        <v>122</v>
      </c>
      <c r="C125" s="44" t="s">
        <v>11</v>
      </c>
      <c r="D125" s="77">
        <v>505400</v>
      </c>
      <c r="E125" s="60">
        <v>505400</v>
      </c>
      <c r="F125" s="16">
        <v>173973</v>
      </c>
    </row>
    <row r="126" spans="1:6" ht="35.25" customHeight="1">
      <c r="A126" s="9" t="s">
        <v>31</v>
      </c>
      <c r="B126" s="66" t="s">
        <v>32</v>
      </c>
      <c r="C126" s="64"/>
      <c r="D126" s="15">
        <f>#N/A</f>
        <v>869934</v>
      </c>
      <c r="E126" s="15">
        <f>#N/A</f>
        <v>869934</v>
      </c>
      <c r="F126" s="15">
        <f>#N/A</f>
        <v>646171.03</v>
      </c>
    </row>
    <row r="127" spans="1:6" ht="61.5" customHeight="1">
      <c r="A127" s="11" t="s">
        <v>25</v>
      </c>
      <c r="B127" s="66" t="s">
        <v>32</v>
      </c>
      <c r="C127" s="67" t="s">
        <v>26</v>
      </c>
      <c r="D127" s="15">
        <f>#N/A</f>
        <v>869934</v>
      </c>
      <c r="E127" s="15">
        <f>#N/A</f>
        <v>869934</v>
      </c>
      <c r="F127" s="15">
        <f>#N/A</f>
        <v>646171.03</v>
      </c>
    </row>
    <row r="128" spans="1:6" ht="26.25" customHeight="1">
      <c r="A128" s="10" t="s">
        <v>27</v>
      </c>
      <c r="B128" s="12" t="s">
        <v>32</v>
      </c>
      <c r="C128" s="13" t="s">
        <v>28</v>
      </c>
      <c r="D128" s="23">
        <v>869934</v>
      </c>
      <c r="E128" s="38">
        <v>869934</v>
      </c>
      <c r="F128" s="16">
        <v>646171.03</v>
      </c>
    </row>
    <row r="129" spans="1:6" ht="39.75" customHeight="1">
      <c r="A129" s="5" t="s">
        <v>61</v>
      </c>
      <c r="B129" s="25" t="s">
        <v>68</v>
      </c>
      <c r="C129" s="14"/>
      <c r="D129" s="17">
        <f>#N/A</f>
        <v>515592</v>
      </c>
      <c r="E129" s="17">
        <f>#N/A</f>
        <v>515592</v>
      </c>
      <c r="F129" s="17">
        <f>#N/A</f>
        <v>343728</v>
      </c>
    </row>
    <row r="130" spans="1:6" ht="58.5" customHeight="1">
      <c r="A130" s="11" t="s">
        <v>25</v>
      </c>
      <c r="B130" s="25" t="s">
        <v>68</v>
      </c>
      <c r="C130" s="14" t="s">
        <v>26</v>
      </c>
      <c r="D130" s="17">
        <f>#N/A</f>
        <v>515592</v>
      </c>
      <c r="E130" s="17">
        <f>#N/A</f>
        <v>515592</v>
      </c>
      <c r="F130" s="17">
        <f>#N/A</f>
        <v>343728</v>
      </c>
    </row>
    <row r="131" spans="1:6" ht="26.25" customHeight="1">
      <c r="A131" s="10" t="s">
        <v>27</v>
      </c>
      <c r="B131" s="12" t="s">
        <v>68</v>
      </c>
      <c r="C131" s="13" t="s">
        <v>28</v>
      </c>
      <c r="D131" s="23">
        <v>515592</v>
      </c>
      <c r="E131" s="38">
        <v>515592</v>
      </c>
      <c r="F131" s="16">
        <v>343728</v>
      </c>
    </row>
    <row r="132" spans="1:6" ht="15" customHeight="1">
      <c r="A132" s="9" t="s">
        <v>33</v>
      </c>
      <c r="B132" s="70" t="s">
        <v>34</v>
      </c>
      <c r="C132" s="64"/>
      <c r="D132" s="15">
        <f>#N/A</f>
        <v>200000</v>
      </c>
      <c r="E132" s="15">
        <f>#N/A</f>
        <v>200000</v>
      </c>
      <c r="F132" s="15">
        <f>#N/A</f>
        <v>42800</v>
      </c>
    </row>
    <row r="133" spans="1:6" ht="15.75" customHeight="1">
      <c r="A133" s="11" t="s">
        <v>42</v>
      </c>
      <c r="B133" s="70" t="s">
        <v>34</v>
      </c>
      <c r="C133" s="67" t="s">
        <v>43</v>
      </c>
      <c r="D133" s="15">
        <f>#N/A</f>
        <v>200000</v>
      </c>
      <c r="E133" s="15">
        <f>#N/A</f>
        <v>200000</v>
      </c>
      <c r="F133" s="15">
        <f>#N/A</f>
        <v>42800</v>
      </c>
    </row>
    <row r="134" spans="1:6" ht="15">
      <c r="A134" s="10" t="s">
        <v>58</v>
      </c>
      <c r="B134" s="12" t="s">
        <v>34</v>
      </c>
      <c r="C134" s="13" t="s">
        <v>57</v>
      </c>
      <c r="D134" s="23">
        <v>200000</v>
      </c>
      <c r="E134" s="38">
        <v>200000</v>
      </c>
      <c r="F134" s="16">
        <v>42800</v>
      </c>
    </row>
    <row r="135" spans="1:6" ht="31.5" customHeight="1">
      <c r="A135" s="5" t="s">
        <v>35</v>
      </c>
      <c r="B135" s="33" t="s">
        <v>36</v>
      </c>
      <c r="C135" s="34"/>
      <c r="D135" s="28">
        <f>#N/A</f>
        <v>645012</v>
      </c>
      <c r="E135" s="28">
        <f>#N/A</f>
        <v>645012</v>
      </c>
      <c r="F135" s="28">
        <f>#N/A</f>
        <v>483759</v>
      </c>
    </row>
    <row r="136" spans="1:6" ht="22.5">
      <c r="A136" s="5" t="s">
        <v>73</v>
      </c>
      <c r="B136" s="33" t="s">
        <v>36</v>
      </c>
      <c r="C136" s="34" t="s">
        <v>13</v>
      </c>
      <c r="D136" s="28">
        <f>#N/A</f>
        <v>645012</v>
      </c>
      <c r="E136" s="28">
        <f>#N/A</f>
        <v>645012</v>
      </c>
      <c r="F136" s="28">
        <f>#N/A</f>
        <v>483759</v>
      </c>
    </row>
    <row r="137" spans="1:6" ht="22.5">
      <c r="A137" s="22" t="s">
        <v>37</v>
      </c>
      <c r="B137" s="30" t="s">
        <v>36</v>
      </c>
      <c r="C137" s="35" t="s">
        <v>38</v>
      </c>
      <c r="D137" s="23">
        <v>645012</v>
      </c>
      <c r="E137" s="38">
        <v>645012</v>
      </c>
      <c r="F137" s="16">
        <v>483759</v>
      </c>
    </row>
    <row r="138" spans="1:6" ht="31.5" customHeight="1">
      <c r="A138" s="9" t="s">
        <v>7</v>
      </c>
      <c r="B138" s="70" t="s">
        <v>39</v>
      </c>
      <c r="C138" s="72"/>
      <c r="D138" s="18">
        <f>D139+D141</f>
        <v>2841000</v>
      </c>
      <c r="E138" s="18">
        <f>E139+E141</f>
        <v>2876360.98</v>
      </c>
      <c r="F138" s="18">
        <f>F139+F141</f>
        <v>2368867.5</v>
      </c>
    </row>
    <row r="139" spans="1:6" ht="24.75" customHeight="1">
      <c r="A139" s="69" t="s">
        <v>8</v>
      </c>
      <c r="B139" s="70" t="s">
        <v>39</v>
      </c>
      <c r="C139" s="72" t="s">
        <v>9</v>
      </c>
      <c r="D139" s="18">
        <f>D140</f>
        <v>841000</v>
      </c>
      <c r="E139" s="18">
        <f>E140</f>
        <v>876360.98</v>
      </c>
      <c r="F139" s="18">
        <f>F140</f>
        <v>368867.5</v>
      </c>
    </row>
    <row r="140" spans="1:6" ht="36.75" customHeight="1">
      <c r="A140" s="78" t="s">
        <v>10</v>
      </c>
      <c r="B140" s="47" t="s">
        <v>39</v>
      </c>
      <c r="C140" s="79" t="s">
        <v>11</v>
      </c>
      <c r="D140" s="80">
        <v>841000</v>
      </c>
      <c r="E140" s="53">
        <v>876360.98</v>
      </c>
      <c r="F140" s="45">
        <v>368867.5</v>
      </c>
    </row>
    <row r="141" spans="1:6" ht="42.75" customHeight="1">
      <c r="A141" s="42" t="s">
        <v>128</v>
      </c>
      <c r="B141" s="9" t="s">
        <v>39</v>
      </c>
      <c r="C141" s="48" t="s">
        <v>130</v>
      </c>
      <c r="D141" s="39">
        <f>D142</f>
        <v>2000000</v>
      </c>
      <c r="E141" s="39">
        <f>E142</f>
        <v>2000000</v>
      </c>
      <c r="F141" s="39">
        <f>F142</f>
        <v>2000000</v>
      </c>
    </row>
    <row r="142" spans="1:6" ht="24" customHeight="1">
      <c r="A142" s="22" t="s">
        <v>129</v>
      </c>
      <c r="B142" s="56" t="s">
        <v>39</v>
      </c>
      <c r="C142" s="35" t="s">
        <v>131</v>
      </c>
      <c r="D142" s="23">
        <v>2000000</v>
      </c>
      <c r="E142" s="38">
        <v>2000000</v>
      </c>
      <c r="F142" s="45">
        <v>2000000</v>
      </c>
    </row>
    <row r="143" spans="1:6" ht="41.25" customHeight="1">
      <c r="A143" s="7" t="s">
        <v>123</v>
      </c>
      <c r="B143" s="25" t="s">
        <v>69</v>
      </c>
      <c r="C143" s="14"/>
      <c r="D143" s="17">
        <f>#N/A</f>
        <v>1690000</v>
      </c>
      <c r="E143" s="17">
        <f>E144</f>
        <v>1670000</v>
      </c>
      <c r="F143" s="17">
        <f>F144</f>
        <v>1215161.53</v>
      </c>
    </row>
    <row r="144" spans="1:6" ht="28.5" customHeight="1">
      <c r="A144" s="69" t="s">
        <v>8</v>
      </c>
      <c r="B144" s="25" t="s">
        <v>69</v>
      </c>
      <c r="C144" s="14" t="s">
        <v>9</v>
      </c>
      <c r="D144" s="17">
        <f>#N/A</f>
        <v>1690000</v>
      </c>
      <c r="E144" s="17">
        <f>E145</f>
        <v>1670000</v>
      </c>
      <c r="F144" s="17">
        <f>F145</f>
        <v>1215161.53</v>
      </c>
    </row>
    <row r="145" spans="1:6" ht="27" customHeight="1">
      <c r="A145" s="10" t="s">
        <v>10</v>
      </c>
      <c r="B145" s="12" t="s">
        <v>69</v>
      </c>
      <c r="C145" s="13" t="s">
        <v>11</v>
      </c>
      <c r="D145" s="23">
        <v>1690000</v>
      </c>
      <c r="E145" s="38">
        <v>1670000</v>
      </c>
      <c r="F145" s="16">
        <v>1215161.53</v>
      </c>
    </row>
    <row r="146" spans="1:6" ht="56.25" customHeight="1">
      <c r="A146" s="9" t="s">
        <v>81</v>
      </c>
      <c r="B146" s="31" t="s">
        <v>77</v>
      </c>
      <c r="C146" s="31"/>
      <c r="D146" s="39">
        <f>D147+D150</f>
        <v>2599642.74</v>
      </c>
      <c r="E146" s="39">
        <f>E147+E150</f>
        <v>2299642.74</v>
      </c>
      <c r="F146" s="39">
        <f>F147+F150</f>
        <v>0</v>
      </c>
    </row>
    <row r="147" spans="1:6" ht="57" customHeight="1">
      <c r="A147" s="9" t="s">
        <v>82</v>
      </c>
      <c r="B147" s="31" t="s">
        <v>78</v>
      </c>
      <c r="C147" s="31"/>
      <c r="D147" s="39">
        <f>#N/A</f>
        <v>2299642.74</v>
      </c>
      <c r="E147" s="39">
        <f>#N/A</f>
        <v>2299642.74</v>
      </c>
      <c r="F147" s="39">
        <f>#N/A</f>
        <v>0</v>
      </c>
    </row>
    <row r="148" spans="1:6" ht="27" customHeight="1">
      <c r="A148" s="11" t="s">
        <v>12</v>
      </c>
      <c r="B148" s="31" t="s">
        <v>78</v>
      </c>
      <c r="C148" s="31" t="s">
        <v>13</v>
      </c>
      <c r="D148" s="39">
        <f>#N/A</f>
        <v>2299642.74</v>
      </c>
      <c r="E148" s="39">
        <f>#N/A</f>
        <v>2299642.74</v>
      </c>
      <c r="F148" s="39">
        <f>#N/A</f>
        <v>0</v>
      </c>
    </row>
    <row r="149" spans="1:6" ht="25.5" customHeight="1">
      <c r="A149" s="22" t="s">
        <v>83</v>
      </c>
      <c r="B149" s="30" t="s">
        <v>78</v>
      </c>
      <c r="C149" s="30" t="s">
        <v>79</v>
      </c>
      <c r="D149" s="80">
        <v>2299642.74</v>
      </c>
      <c r="E149" s="53">
        <v>2299642.74</v>
      </c>
      <c r="F149" s="45">
        <v>0</v>
      </c>
    </row>
    <row r="150" spans="1:6" ht="34.5" customHeight="1">
      <c r="A150" s="9" t="s">
        <v>72</v>
      </c>
      <c r="B150" s="31" t="s">
        <v>80</v>
      </c>
      <c r="C150" s="31"/>
      <c r="D150" s="39">
        <f>#N/A</f>
        <v>300000</v>
      </c>
      <c r="E150" s="39">
        <f>E151</f>
        <v>0</v>
      </c>
      <c r="F150" s="39">
        <f>#N/A</f>
        <v>0</v>
      </c>
    </row>
    <row r="151" spans="1:6" ht="27" customHeight="1">
      <c r="A151" s="69" t="s">
        <v>8</v>
      </c>
      <c r="B151" s="31" t="s">
        <v>80</v>
      </c>
      <c r="C151" s="46" t="s">
        <v>9</v>
      </c>
      <c r="D151" s="39">
        <f>#N/A</f>
        <v>300000</v>
      </c>
      <c r="E151" s="39">
        <f>E152</f>
        <v>0</v>
      </c>
      <c r="F151" s="39">
        <f>#N/A</f>
        <v>0</v>
      </c>
    </row>
    <row r="152" spans="1:6" ht="30.75" customHeight="1">
      <c r="A152" s="10" t="s">
        <v>10</v>
      </c>
      <c r="B152" s="30" t="s">
        <v>80</v>
      </c>
      <c r="C152" s="35" t="s">
        <v>11</v>
      </c>
      <c r="D152" s="80">
        <v>300000</v>
      </c>
      <c r="E152" s="53">
        <v>0</v>
      </c>
      <c r="F152" s="45">
        <v>0</v>
      </c>
    </row>
    <row r="153" spans="1:6" ht="15">
      <c r="A153" s="69" t="s">
        <v>40</v>
      </c>
      <c r="B153" s="70" t="s">
        <v>41</v>
      </c>
      <c r="C153" s="72"/>
      <c r="D153" s="18">
        <f>D157+D160+D163+D166+D154</f>
        <v>8663373</v>
      </c>
      <c r="E153" s="18">
        <f>E157+E160+E163+E166+E154</f>
        <v>8663373</v>
      </c>
      <c r="F153" s="18">
        <f>F154+F157+F160+F163+F166</f>
        <v>7697529.75</v>
      </c>
    </row>
    <row r="154" spans="1:6" ht="74.25" customHeight="1">
      <c r="A154" s="42" t="s">
        <v>167</v>
      </c>
      <c r="B154" s="70" t="s">
        <v>166</v>
      </c>
      <c r="C154" s="72"/>
      <c r="D154" s="18">
        <f>#N/A</f>
        <v>4800000</v>
      </c>
      <c r="E154" s="18">
        <f>#N/A</f>
        <v>4800000</v>
      </c>
      <c r="F154" s="18">
        <f>F155</f>
        <v>4800000</v>
      </c>
    </row>
    <row r="155" spans="1:6" ht="15">
      <c r="A155" s="9" t="s">
        <v>46</v>
      </c>
      <c r="B155" s="70" t="s">
        <v>166</v>
      </c>
      <c r="C155" s="72" t="s">
        <v>47</v>
      </c>
      <c r="D155" s="18">
        <f>#N/A</f>
        <v>4800000</v>
      </c>
      <c r="E155" s="18">
        <f>#N/A</f>
        <v>4800000</v>
      </c>
      <c r="F155" s="18">
        <f>F156</f>
        <v>4800000</v>
      </c>
    </row>
    <row r="156" spans="1:6" ht="15">
      <c r="A156" s="81" t="s">
        <v>48</v>
      </c>
      <c r="B156" s="82" t="s">
        <v>166</v>
      </c>
      <c r="C156" s="83" t="s">
        <v>49</v>
      </c>
      <c r="D156" s="60">
        <v>4800000</v>
      </c>
      <c r="E156" s="60">
        <v>4800000</v>
      </c>
      <c r="F156" s="60">
        <v>4800000</v>
      </c>
    </row>
    <row r="157" spans="1:6" ht="45">
      <c r="A157" s="9" t="s">
        <v>44</v>
      </c>
      <c r="B157" s="70" t="s">
        <v>45</v>
      </c>
      <c r="C157" s="64"/>
      <c r="D157" s="15">
        <f>#N/A</f>
        <v>367920</v>
      </c>
      <c r="E157" s="15">
        <f>#N/A</f>
        <v>367920</v>
      </c>
      <c r="F157" s="15">
        <f>F158</f>
        <v>275940</v>
      </c>
    </row>
    <row r="158" spans="1:6" ht="15">
      <c r="A158" s="9" t="s">
        <v>46</v>
      </c>
      <c r="B158" s="70" t="s">
        <v>45</v>
      </c>
      <c r="C158" s="64" t="s">
        <v>47</v>
      </c>
      <c r="D158" s="15">
        <f>#N/A</f>
        <v>367920</v>
      </c>
      <c r="E158" s="15">
        <f>#N/A</f>
        <v>367920</v>
      </c>
      <c r="F158" s="15">
        <f>F159</f>
        <v>275940</v>
      </c>
    </row>
    <row r="159" spans="1:6" ht="15">
      <c r="A159" s="81" t="s">
        <v>48</v>
      </c>
      <c r="B159" s="12" t="s">
        <v>45</v>
      </c>
      <c r="C159" s="12" t="s">
        <v>49</v>
      </c>
      <c r="D159" s="32">
        <v>367920</v>
      </c>
      <c r="E159" s="38">
        <v>367920</v>
      </c>
      <c r="F159" s="16">
        <v>275940</v>
      </c>
    </row>
    <row r="160" spans="1:6" ht="45">
      <c r="A160" s="71" t="s">
        <v>50</v>
      </c>
      <c r="B160" s="70" t="s">
        <v>51</v>
      </c>
      <c r="C160" s="70"/>
      <c r="D160" s="18">
        <f>#N/A</f>
        <v>431250</v>
      </c>
      <c r="E160" s="18">
        <f>#N/A</f>
        <v>431250</v>
      </c>
      <c r="F160" s="18">
        <f>F161</f>
        <v>323437.5</v>
      </c>
    </row>
    <row r="161" spans="1:6" ht="15">
      <c r="A161" s="9" t="s">
        <v>46</v>
      </c>
      <c r="B161" s="70" t="s">
        <v>51</v>
      </c>
      <c r="C161" s="70" t="s">
        <v>47</v>
      </c>
      <c r="D161" s="18">
        <f>#N/A</f>
        <v>431250</v>
      </c>
      <c r="E161" s="18">
        <f>#N/A</f>
        <v>431250</v>
      </c>
      <c r="F161" s="18">
        <f>F162</f>
        <v>323437.5</v>
      </c>
    </row>
    <row r="162" spans="1:6" ht="15">
      <c r="A162" s="81" t="s">
        <v>48</v>
      </c>
      <c r="B162" s="12" t="s">
        <v>51</v>
      </c>
      <c r="C162" s="12" t="s">
        <v>49</v>
      </c>
      <c r="D162" s="32">
        <v>431250</v>
      </c>
      <c r="E162" s="38">
        <v>431250</v>
      </c>
      <c r="F162" s="16">
        <v>323437.5</v>
      </c>
    </row>
    <row r="163" spans="1:6" ht="24" customHeight="1">
      <c r="A163" s="9" t="s">
        <v>52</v>
      </c>
      <c r="B163" s="70" t="s">
        <v>53</v>
      </c>
      <c r="C163" s="64"/>
      <c r="D163" s="15">
        <f>#N/A</f>
        <v>37868</v>
      </c>
      <c r="E163" s="15">
        <f>#N/A</f>
        <v>37868</v>
      </c>
      <c r="F163" s="15">
        <f>F164</f>
        <v>28401</v>
      </c>
    </row>
    <row r="164" spans="1:6" ht="15">
      <c r="A164" s="9" t="s">
        <v>46</v>
      </c>
      <c r="B164" s="70" t="s">
        <v>53</v>
      </c>
      <c r="C164" s="64" t="s">
        <v>47</v>
      </c>
      <c r="D164" s="15">
        <f>#N/A</f>
        <v>37868</v>
      </c>
      <c r="E164" s="15">
        <f>#N/A</f>
        <v>37868</v>
      </c>
      <c r="F164" s="15">
        <f>F165</f>
        <v>28401</v>
      </c>
    </row>
    <row r="165" spans="1:6" ht="15">
      <c r="A165" s="81" t="s">
        <v>48</v>
      </c>
      <c r="B165" s="12" t="s">
        <v>53</v>
      </c>
      <c r="C165" s="12" t="s">
        <v>49</v>
      </c>
      <c r="D165" s="32">
        <v>37868</v>
      </c>
      <c r="E165" s="38">
        <v>37868</v>
      </c>
      <c r="F165" s="16">
        <v>28401</v>
      </c>
    </row>
    <row r="166" spans="1:6" ht="55.5" customHeight="1">
      <c r="A166" s="9" t="s">
        <v>54</v>
      </c>
      <c r="B166" s="70" t="s">
        <v>55</v>
      </c>
      <c r="C166" s="64"/>
      <c r="D166" s="15">
        <f>#N/A</f>
        <v>3026335</v>
      </c>
      <c r="E166" s="15">
        <f>#N/A</f>
        <v>3026335</v>
      </c>
      <c r="F166" s="15">
        <f>F167</f>
        <v>2269751.25</v>
      </c>
    </row>
    <row r="167" spans="1:6" ht="15">
      <c r="A167" s="9" t="s">
        <v>46</v>
      </c>
      <c r="B167" s="70" t="s">
        <v>55</v>
      </c>
      <c r="C167" s="64" t="s">
        <v>47</v>
      </c>
      <c r="D167" s="15">
        <f>#N/A</f>
        <v>3026335</v>
      </c>
      <c r="E167" s="15">
        <f>#N/A</f>
        <v>3026335</v>
      </c>
      <c r="F167" s="15">
        <f>F168</f>
        <v>2269751.25</v>
      </c>
    </row>
    <row r="168" spans="1:6" ht="15">
      <c r="A168" s="81" t="s">
        <v>48</v>
      </c>
      <c r="B168" s="12" t="s">
        <v>55</v>
      </c>
      <c r="C168" s="12" t="s">
        <v>49</v>
      </c>
      <c r="D168" s="32">
        <v>3026335</v>
      </c>
      <c r="E168" s="38">
        <v>3026335</v>
      </c>
      <c r="F168" s="16">
        <v>2269751.25</v>
      </c>
    </row>
    <row r="169" spans="1:6" ht="15">
      <c r="A169" s="61" t="s">
        <v>56</v>
      </c>
      <c r="B169" s="70"/>
      <c r="C169" s="64"/>
      <c r="D169" s="20">
        <f>D12+D43+D50+D57+D98+D109+D153+D71+D146+D105</f>
        <v>184856108.79000002</v>
      </c>
      <c r="E169" s="20">
        <f>E12+E43+E50+E57+E71+E98+E105+E109+E146+E153</f>
        <v>194784022.79</v>
      </c>
      <c r="F169" s="20">
        <f>F12+F43+F50+F57+F98+F109+F153+F71+F146+F105</f>
        <v>161537878.54</v>
      </c>
    </row>
    <row r="170" spans="2:6" ht="15">
      <c r="B170" s="26"/>
      <c r="F170" s="2"/>
    </row>
    <row r="171" spans="2:6" ht="15">
      <c r="B171" s="26"/>
      <c r="F171" s="2"/>
    </row>
    <row r="172" spans="2:6" ht="11.25" customHeight="1">
      <c r="B172" s="26"/>
      <c r="F172" s="2"/>
    </row>
    <row r="173" ht="15">
      <c r="F173" s="2"/>
    </row>
    <row r="174" ht="15">
      <c r="F174" s="2"/>
    </row>
    <row r="175" ht="12.75" customHeight="1">
      <c r="F175" s="2"/>
    </row>
    <row r="176" ht="12" customHeight="1">
      <c r="F176" s="2"/>
    </row>
    <row r="177" ht="15">
      <c r="F177" s="2"/>
    </row>
    <row r="178" ht="15">
      <c r="F178" s="2"/>
    </row>
    <row r="179" ht="15">
      <c r="F179" s="2"/>
    </row>
    <row r="180" ht="11.25" customHeight="1">
      <c r="F180" s="2"/>
    </row>
    <row r="181" ht="15">
      <c r="F181" s="2"/>
    </row>
    <row r="182" ht="15">
      <c r="F182" s="2"/>
    </row>
    <row r="183" ht="15">
      <c r="F183" s="2"/>
    </row>
    <row r="184" ht="15">
      <c r="F184" s="2"/>
    </row>
    <row r="185" ht="12" customHeight="1">
      <c r="F185" s="2"/>
    </row>
    <row r="186" ht="15">
      <c r="F186" s="2"/>
    </row>
    <row r="187" ht="15">
      <c r="F187" s="2"/>
    </row>
    <row r="188" ht="15">
      <c r="F188" s="2"/>
    </row>
    <row r="189" ht="12.75" customHeight="1">
      <c r="F189" s="2"/>
    </row>
    <row r="190" ht="15">
      <c r="F190" s="2"/>
    </row>
    <row r="191" ht="15">
      <c r="F191" s="2"/>
    </row>
    <row r="192" ht="15">
      <c r="F192" s="2"/>
    </row>
    <row r="193" ht="15">
      <c r="F193" s="2"/>
    </row>
    <row r="194" ht="11.25" customHeight="1">
      <c r="F194" s="2"/>
    </row>
    <row r="195" ht="15">
      <c r="F195" s="2"/>
    </row>
    <row r="196" ht="15">
      <c r="F196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2023-10-06T07:50:47Z</cp:lastPrinted>
  <dcterms:modified xsi:type="dcterms:W3CDTF">2023-10-06T07:50:49Z</dcterms:modified>
  <cp:category/>
  <cp:version/>
  <cp:contentType/>
  <cp:contentStatus/>
</cp:coreProperties>
</file>