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ATA\Desktop\493\"/>
    </mc:Choice>
  </mc:AlternateContent>
  <bookViews>
    <workbookView xWindow="0" yWindow="0" windowWidth="28770" windowHeight="1230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" i="4" l="1"/>
  <c r="W15" i="4"/>
  <c r="S15" i="4"/>
  <c r="I15" i="4"/>
  <c r="R15" i="1"/>
  <c r="N15" i="1"/>
  <c r="M27" i="1" l="1"/>
  <c r="L27" i="1"/>
  <c r="K27" i="1"/>
  <c r="J27" i="1"/>
  <c r="M19" i="1"/>
  <c r="L19" i="1"/>
  <c r="K19" i="1"/>
  <c r="J19" i="1"/>
</calcChain>
</file>

<file path=xl/sharedStrings.xml><?xml version="1.0" encoding="utf-8"?>
<sst xmlns="http://schemas.openxmlformats.org/spreadsheetml/2006/main" count="271" uniqueCount="93">
  <si>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</si>
  <si>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</si>
  <si>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</si>
  <si>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</si>
  <si>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</si>
  <si>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</si>
  <si>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</si>
  <si>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</si>
  <si>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</si>
  <si>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</si>
  <si>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</si>
  <si>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</si>
  <si>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</si>
  <si>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</si>
  <si>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</si>
  <si>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</si>
  <si>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</si>
  <si>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</si>
  <si>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</si>
  <si>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</si>
  <si>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</si>
  <si>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</si>
  <si>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</si>
  <si>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</si>
  <si>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</si>
  <si>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</si>
  <si>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</si>
  <si>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</si>
  <si>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</si>
  <si>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</si>
  <si>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</si>
  <si>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</si>
  <si>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</si>
  <si>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</si>
  <si>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</si>
  <si>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</si>
  <si>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</si>
  <si>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</si>
  <si>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</si>
  <si>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</si>
  <si>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</si>
  <si>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</si>
  <si>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</si>
  <si>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</si>
  <si>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</si>
  <si>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</si>
  <si>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</si>
  <si>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</si>
  <si>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</si>
  <si>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</si>
  <si>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</si>
  <si>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</si>
  <si>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</si>
  <si>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</si>
  <si>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</si>
  <si>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</si>
  <si>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</si>
  <si>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</si>
  <si>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</si>
  <si>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</si>
  <si>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</si>
  <si>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Перечень многоквартирных домов, которые подлежат капитальному ремонту в 2023-2025гг.</t>
  </si>
  <si>
    <t>улица</t>
  </si>
  <si>
    <t>3 кв. 2023г.</t>
  </si>
  <si>
    <t>3 кв. 2024г.</t>
  </si>
  <si>
    <t>3 кв. 2025г.</t>
  </si>
  <si>
    <t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в 2023-2025гг.</t>
  </si>
  <si>
    <t>Итого в 2025 году</t>
  </si>
  <si>
    <t>Итого в 2024 году</t>
  </si>
  <si>
    <t>Итого в 2023 году</t>
  </si>
  <si>
    <t>2023 год</t>
  </si>
  <si>
    <t>2024 год</t>
  </si>
  <si>
    <t>2025 год</t>
  </si>
  <si>
    <t>ГП</t>
  </si>
  <si>
    <t>"Город Таруса"</t>
  </si>
  <si>
    <t>Ворошилова</t>
  </si>
  <si>
    <t>Ленина</t>
  </si>
  <si>
    <t xml:space="preserve">переулок </t>
  </si>
  <si>
    <t>Тарусский</t>
  </si>
  <si>
    <t>Совзозная</t>
  </si>
  <si>
    <t>Итого по ГП "Город Таруса"</t>
  </si>
  <si>
    <t>М. Цветаевой</t>
  </si>
  <si>
    <t>Миронова</t>
  </si>
  <si>
    <t>Королева</t>
  </si>
  <si>
    <t>64а</t>
  </si>
  <si>
    <t xml:space="preserve"> "Город Таруса"</t>
  </si>
  <si>
    <t>Горького</t>
  </si>
  <si>
    <t>Шмидта</t>
  </si>
  <si>
    <t>Победы</t>
  </si>
  <si>
    <t>280</t>
  </si>
  <si>
    <t>Приложение № 3
к постановлению №493 от 28 ноября 2023г.</t>
  </si>
  <si>
    <t>Приложение № 2
к постановлению № 493 от 28 ноября 2023г.</t>
  </si>
  <si>
    <t>Приложение № 1
к постановлению №493 от 28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</si>
</sst>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14" fillId="0" borderId="1" xfId="8" applyFont="1" applyBorder="1" applyAlignment="1">
      <alignment horizontal="center" vertical="center"/>
    </xf>
    <xf numFmtId="43" fontId="14" fillId="0" borderId="1" xfId="8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3" fontId="14" fillId="5" borderId="1" xfId="8" applyFont="1" applyFill="1" applyBorder="1" applyAlignment="1">
      <alignment horizontal="center" vertical="center"/>
    </xf>
    <xf numFmtId="43" fontId="14" fillId="4" borderId="1" xfId="8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/>
    </xf>
    <xf numFmtId="43" fontId="14" fillId="4" borderId="1" xfId="8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43" fontId="9" fillId="6" borderId="1" xfId="8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1" xfId="8" applyNumberFormat="1" applyFont="1" applyBorder="1" applyAlignment="1">
      <alignment horizontal="center" vertical="center"/>
    </xf>
    <xf numFmtId="165" fontId="14" fillId="6" borderId="1" xfId="8" applyNumberFormat="1" applyFont="1" applyFill="1" applyBorder="1" applyAlignment="1">
      <alignment horizontal="center" vertical="center"/>
    </xf>
    <xf numFmtId="43" fontId="9" fillId="0" borderId="1" xfId="8" applyFont="1" applyBorder="1" applyAlignment="1">
      <alignment horizontal="center" vertical="center"/>
    </xf>
    <xf numFmtId="165" fontId="14" fillId="6" borderId="1" xfId="8" applyNumberFormat="1" applyFont="1" applyFill="1" applyBorder="1" applyAlignment="1" applyProtection="1">
      <alignment horizontal="center" vertical="center"/>
    </xf>
    <xf numFmtId="43" fontId="14" fillId="6" borderId="1" xfId="8" applyFont="1" applyFill="1" applyBorder="1" applyAlignment="1" applyProtection="1">
      <alignment horizontal="center" vertical="center"/>
    </xf>
    <xf numFmtId="43" fontId="9" fillId="6" borderId="1" xfId="0" applyNumberFormat="1" applyFont="1" applyFill="1" applyBorder="1" applyAlignment="1">
      <alignment horizontal="center" vertical="center"/>
    </xf>
    <xf numFmtId="43" fontId="14" fillId="5" borderId="1" xfId="8" applyFont="1" applyFill="1" applyBorder="1" applyAlignment="1" applyProtection="1">
      <alignment horizontal="center" vertical="center"/>
    </xf>
    <xf numFmtId="43" fontId="14" fillId="4" borderId="1" xfId="8" applyFont="1" applyFill="1" applyBorder="1" applyAlignment="1" applyProtection="1">
      <alignment horizontal="center"/>
    </xf>
    <xf numFmtId="43" fontId="12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29"/>
  <sheetViews>
    <sheetView tabSelected="1" view="pageBreakPreview" zoomScale="98" zoomScaleNormal="100" zoomScaleSheetLayoutView="98" workbookViewId="0">
      <selection activeCell="K1" sqref="K1:U1"/>
    </sheetView>
  </sheetViews>
  <sheetFormatPr defaultRowHeight="15" x14ac:dyDescent="0.25"/>
  <cols>
    <col min="1" max="1" width="4" customWidth="1"/>
    <col min="2" max="2" width="4.5703125" customWidth="1"/>
    <col min="3" max="3" width="15.85546875" customWidth="1"/>
    <col min="4" max="4" width="9.85546875" customWidth="1"/>
    <col min="5" max="5" width="15" customWidth="1"/>
    <col min="6" max="6" width="4.5703125" customWidth="1"/>
    <col min="7" max="7" width="4.7109375" customWidth="1"/>
    <col min="8" max="8" width="4.5703125" customWidth="1"/>
    <col min="9" max="9" width="6.5703125" customWidth="1"/>
    <col min="10" max="12" width="7.85546875" customWidth="1"/>
    <col min="13" max="13" width="7.28515625" customWidth="1"/>
    <col min="14" max="14" width="19.140625" customWidth="1"/>
    <col min="15" max="17" width="8.5703125" customWidth="1"/>
    <col min="18" max="18" width="18.5703125" customWidth="1"/>
    <col min="19" max="20" width="8.5703125" customWidth="1"/>
    <col min="21" max="21" width="11.85546875" customWidth="1"/>
  </cols>
  <sheetData>
    <row r="1" spans="1:21" ht="49.5" customHeight="1" x14ac:dyDescent="0.25">
      <c r="K1" s="84" t="s">
        <v>92</v>
      </c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5.75" x14ac:dyDescent="0.25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59.25" customHeight="1" x14ac:dyDescent="0.25">
      <c r="A3" s="86" t="s">
        <v>17</v>
      </c>
      <c r="B3" s="77" t="s">
        <v>36</v>
      </c>
      <c r="C3" s="77"/>
      <c r="D3" s="77"/>
      <c r="E3" s="77"/>
      <c r="F3" s="77"/>
      <c r="G3" s="77"/>
      <c r="H3" s="77"/>
      <c r="I3" s="78" t="s">
        <v>57</v>
      </c>
      <c r="J3" s="78" t="s">
        <v>16</v>
      </c>
      <c r="K3" s="81" t="s">
        <v>15</v>
      </c>
      <c r="L3" s="83"/>
      <c r="M3" s="78" t="s">
        <v>14</v>
      </c>
      <c r="N3" s="81" t="s">
        <v>13</v>
      </c>
      <c r="O3" s="82"/>
      <c r="P3" s="82"/>
      <c r="Q3" s="82"/>
      <c r="R3" s="83"/>
      <c r="S3" s="78" t="s">
        <v>12</v>
      </c>
      <c r="T3" s="78" t="s">
        <v>11</v>
      </c>
      <c r="U3" s="78" t="s">
        <v>10</v>
      </c>
    </row>
    <row r="4" spans="1:21" ht="15" customHeight="1" x14ac:dyDescent="0.25">
      <c r="A4" s="87"/>
      <c r="B4" s="78" t="s">
        <v>23</v>
      </c>
      <c r="C4" s="78" t="s">
        <v>35</v>
      </c>
      <c r="D4" s="78" t="s">
        <v>33</v>
      </c>
      <c r="E4" s="78" t="s">
        <v>24</v>
      </c>
      <c r="F4" s="78" t="s">
        <v>25</v>
      </c>
      <c r="G4" s="78" t="s">
        <v>26</v>
      </c>
      <c r="H4" s="78" t="s">
        <v>27</v>
      </c>
      <c r="I4" s="79"/>
      <c r="J4" s="79"/>
      <c r="K4" s="78" t="s">
        <v>8</v>
      </c>
      <c r="L4" s="78" t="s">
        <v>9</v>
      </c>
      <c r="M4" s="79"/>
      <c r="N4" s="78" t="s">
        <v>8</v>
      </c>
      <c r="O4" s="81" t="s">
        <v>7</v>
      </c>
      <c r="P4" s="82"/>
      <c r="Q4" s="82"/>
      <c r="R4" s="83"/>
      <c r="S4" s="79"/>
      <c r="T4" s="79"/>
      <c r="U4" s="79"/>
    </row>
    <row r="5" spans="1:21" ht="210.75" customHeight="1" x14ac:dyDescent="0.25">
      <c r="A5" s="87"/>
      <c r="B5" s="79"/>
      <c r="C5" s="79"/>
      <c r="D5" s="79"/>
      <c r="E5" s="79"/>
      <c r="F5" s="79"/>
      <c r="G5" s="79"/>
      <c r="H5" s="79"/>
      <c r="I5" s="79"/>
      <c r="J5" s="80"/>
      <c r="K5" s="80"/>
      <c r="L5" s="80"/>
      <c r="M5" s="80"/>
      <c r="N5" s="80"/>
      <c r="O5" s="30" t="s">
        <v>41</v>
      </c>
      <c r="P5" s="30" t="s">
        <v>6</v>
      </c>
      <c r="Q5" s="30" t="s">
        <v>5</v>
      </c>
      <c r="R5" s="30" t="s">
        <v>4</v>
      </c>
      <c r="S5" s="80"/>
      <c r="T5" s="80"/>
      <c r="U5" s="79"/>
    </row>
    <row r="6" spans="1:21" ht="31.5" x14ac:dyDescent="0.25">
      <c r="A6" s="88"/>
      <c r="B6" s="80"/>
      <c r="C6" s="80"/>
      <c r="D6" s="80"/>
      <c r="E6" s="80"/>
      <c r="F6" s="80"/>
      <c r="G6" s="80"/>
      <c r="H6" s="80"/>
      <c r="I6" s="80"/>
      <c r="J6" s="29" t="s">
        <v>3</v>
      </c>
      <c r="K6" s="29" t="s">
        <v>3</v>
      </c>
      <c r="L6" s="29" t="s">
        <v>3</v>
      </c>
      <c r="M6" s="29" t="s">
        <v>2</v>
      </c>
      <c r="N6" s="29" t="s">
        <v>56</v>
      </c>
      <c r="O6" s="29" t="s">
        <v>56</v>
      </c>
      <c r="P6" s="29" t="s">
        <v>56</v>
      </c>
      <c r="Q6" s="29" t="s">
        <v>56</v>
      </c>
      <c r="R6" s="29" t="s">
        <v>56</v>
      </c>
      <c r="S6" s="29" t="s">
        <v>1</v>
      </c>
      <c r="T6" s="29" t="s">
        <v>1</v>
      </c>
      <c r="U6" s="80"/>
    </row>
    <row r="7" spans="1:21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</row>
    <row r="8" spans="1:21" ht="15.75" x14ac:dyDescent="0.25">
      <c r="A8" s="72" t="s">
        <v>70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</row>
    <row r="9" spans="1:21" ht="15.75" x14ac:dyDescent="0.25">
      <c r="A9" s="36">
        <v>1</v>
      </c>
      <c r="B9" s="36" t="s">
        <v>73</v>
      </c>
      <c r="C9" s="37" t="s">
        <v>74</v>
      </c>
      <c r="D9" s="37" t="s">
        <v>62</v>
      </c>
      <c r="E9" s="37" t="s">
        <v>75</v>
      </c>
      <c r="F9" s="36">
        <v>8</v>
      </c>
      <c r="G9" s="35"/>
      <c r="H9" s="35"/>
      <c r="I9" s="38">
        <v>1982</v>
      </c>
      <c r="J9" s="39">
        <v>852</v>
      </c>
      <c r="K9" s="39">
        <v>493.2</v>
      </c>
      <c r="L9" s="39">
        <v>493.2</v>
      </c>
      <c r="M9" s="38">
        <v>53</v>
      </c>
      <c r="N9" s="66">
        <v>8912919.4100000001</v>
      </c>
      <c r="O9" s="35"/>
      <c r="P9" s="35"/>
      <c r="Q9" s="35"/>
      <c r="R9" s="66">
        <v>8912919.4100000001</v>
      </c>
      <c r="S9" s="35"/>
      <c r="T9" s="35"/>
      <c r="U9" s="35" t="s">
        <v>63</v>
      </c>
    </row>
    <row r="10" spans="1:21" ht="15.75" x14ac:dyDescent="0.25">
      <c r="A10" s="36">
        <v>2</v>
      </c>
      <c r="B10" s="36" t="s">
        <v>73</v>
      </c>
      <c r="C10" s="37" t="s">
        <v>74</v>
      </c>
      <c r="D10" s="37" t="s">
        <v>62</v>
      </c>
      <c r="E10" s="37" t="s">
        <v>76</v>
      </c>
      <c r="F10" s="36">
        <v>70</v>
      </c>
      <c r="G10" s="35"/>
      <c r="H10" s="35"/>
      <c r="I10" s="38">
        <v>1983</v>
      </c>
      <c r="J10" s="39">
        <v>369.5</v>
      </c>
      <c r="K10" s="39">
        <v>344.9</v>
      </c>
      <c r="L10" s="39">
        <v>344.9</v>
      </c>
      <c r="M10" s="38">
        <v>16</v>
      </c>
      <c r="N10" s="66">
        <v>3978162.47</v>
      </c>
      <c r="O10" s="35"/>
      <c r="P10" s="35"/>
      <c r="Q10" s="35"/>
      <c r="R10" s="66">
        <v>3978162.47</v>
      </c>
      <c r="S10" s="35"/>
      <c r="T10" s="35"/>
      <c r="U10" s="35" t="s">
        <v>63</v>
      </c>
    </row>
    <row r="11" spans="1:21" ht="15.75" x14ac:dyDescent="0.25">
      <c r="A11" s="36">
        <v>3</v>
      </c>
      <c r="B11" s="36" t="s">
        <v>73</v>
      </c>
      <c r="C11" s="37" t="s">
        <v>74</v>
      </c>
      <c r="D11" s="37" t="s">
        <v>62</v>
      </c>
      <c r="E11" s="37" t="s">
        <v>76</v>
      </c>
      <c r="F11" s="36">
        <v>39</v>
      </c>
      <c r="G11" s="35"/>
      <c r="H11" s="35"/>
      <c r="I11" s="38">
        <v>1984</v>
      </c>
      <c r="J11" s="39">
        <v>858.8</v>
      </c>
      <c r="K11" s="39">
        <v>808.8</v>
      </c>
      <c r="L11" s="39">
        <v>808.8</v>
      </c>
      <c r="M11" s="38">
        <v>33</v>
      </c>
      <c r="N11" s="66">
        <v>593896.97</v>
      </c>
      <c r="O11" s="35"/>
      <c r="P11" s="35"/>
      <c r="Q11" s="35"/>
      <c r="R11" s="66">
        <v>593896.97</v>
      </c>
      <c r="S11" s="35"/>
      <c r="T11" s="35"/>
      <c r="U11" s="35" t="s">
        <v>63</v>
      </c>
    </row>
    <row r="12" spans="1:21" ht="15.75" x14ac:dyDescent="0.25">
      <c r="A12" s="36">
        <v>4</v>
      </c>
      <c r="B12" s="36" t="s">
        <v>73</v>
      </c>
      <c r="C12" s="37" t="s">
        <v>74</v>
      </c>
      <c r="D12" s="37" t="s">
        <v>77</v>
      </c>
      <c r="E12" s="37" t="s">
        <v>78</v>
      </c>
      <c r="F12" s="36">
        <v>7</v>
      </c>
      <c r="G12" s="35"/>
      <c r="H12" s="35"/>
      <c r="I12" s="38">
        <v>1988</v>
      </c>
      <c r="J12" s="39">
        <v>760.1</v>
      </c>
      <c r="K12" s="39">
        <v>437.9</v>
      </c>
      <c r="L12" s="39">
        <v>383.16</v>
      </c>
      <c r="M12" s="38">
        <v>34</v>
      </c>
      <c r="N12" s="66">
        <v>484481.62</v>
      </c>
      <c r="O12" s="35"/>
      <c r="P12" s="35"/>
      <c r="Q12" s="35"/>
      <c r="R12" s="66">
        <v>484481.62</v>
      </c>
      <c r="S12" s="35"/>
      <c r="T12" s="35"/>
      <c r="U12" s="35" t="s">
        <v>63</v>
      </c>
    </row>
    <row r="13" spans="1:21" ht="15.75" x14ac:dyDescent="0.25">
      <c r="A13" s="36">
        <v>5</v>
      </c>
      <c r="B13" s="36" t="s">
        <v>73</v>
      </c>
      <c r="C13" s="37" t="s">
        <v>74</v>
      </c>
      <c r="D13" s="37" t="s">
        <v>62</v>
      </c>
      <c r="E13" s="37" t="s">
        <v>79</v>
      </c>
      <c r="F13" s="36">
        <v>12</v>
      </c>
      <c r="G13" s="35"/>
      <c r="H13" s="35"/>
      <c r="I13" s="38">
        <v>1984</v>
      </c>
      <c r="J13" s="39">
        <v>867.24</v>
      </c>
      <c r="K13" s="39">
        <v>817.3</v>
      </c>
      <c r="L13" s="39">
        <v>817.3</v>
      </c>
      <c r="M13" s="38">
        <v>34</v>
      </c>
      <c r="N13" s="66">
        <v>682175.98</v>
      </c>
      <c r="O13" s="35"/>
      <c r="P13" s="35"/>
      <c r="Q13" s="35"/>
      <c r="R13" s="66">
        <v>682175.98</v>
      </c>
      <c r="S13" s="35"/>
      <c r="T13" s="35"/>
      <c r="U13" s="35" t="s">
        <v>63</v>
      </c>
    </row>
    <row r="14" spans="1:21" ht="15.75" x14ac:dyDescent="0.25">
      <c r="A14" s="40">
        <v>6</v>
      </c>
      <c r="B14" s="36" t="s">
        <v>73</v>
      </c>
      <c r="C14" s="37" t="s">
        <v>74</v>
      </c>
      <c r="D14" s="37" t="s">
        <v>62</v>
      </c>
      <c r="E14" s="41" t="s">
        <v>76</v>
      </c>
      <c r="F14" s="40">
        <v>46</v>
      </c>
      <c r="G14" s="35"/>
      <c r="H14" s="35"/>
      <c r="I14" s="42">
        <v>1963</v>
      </c>
      <c r="J14" s="43">
        <v>948.6</v>
      </c>
      <c r="K14" s="43">
        <v>862</v>
      </c>
      <c r="L14" s="43">
        <v>862</v>
      </c>
      <c r="M14" s="42">
        <v>25</v>
      </c>
      <c r="N14" s="67">
        <v>555800.55000000005</v>
      </c>
      <c r="O14" s="35"/>
      <c r="P14" s="35"/>
      <c r="Q14" s="35"/>
      <c r="R14" s="67">
        <v>555800.55000000005</v>
      </c>
      <c r="S14" s="35"/>
      <c r="T14" s="35"/>
      <c r="U14" s="35" t="s">
        <v>63</v>
      </c>
    </row>
    <row r="15" spans="1:21" ht="30.75" customHeight="1" x14ac:dyDescent="0.25">
      <c r="A15" s="69" t="s">
        <v>69</v>
      </c>
      <c r="B15" s="70"/>
      <c r="C15" s="70"/>
      <c r="D15" s="70"/>
      <c r="E15" s="70"/>
      <c r="F15" s="70"/>
      <c r="G15" s="70"/>
      <c r="H15" s="71"/>
      <c r="I15" s="24" t="s">
        <v>0</v>
      </c>
      <c r="J15" s="24">
        <v>4656.2</v>
      </c>
      <c r="K15" s="24">
        <v>3764.1</v>
      </c>
      <c r="L15" s="24">
        <v>3709.4</v>
      </c>
      <c r="M15" s="24">
        <v>195</v>
      </c>
      <c r="N15" s="58">
        <f>N9+N10+N11+N12+N13+N14</f>
        <v>15207437.000000002</v>
      </c>
      <c r="O15" s="24"/>
      <c r="P15" s="24"/>
      <c r="Q15" s="24"/>
      <c r="R15" s="58">
        <f>R9+R10+R11+R12+R13+R14</f>
        <v>15207437.000000002</v>
      </c>
      <c r="S15" s="24" t="s">
        <v>0</v>
      </c>
      <c r="T15" s="24" t="s">
        <v>0</v>
      </c>
      <c r="U15" s="24" t="s">
        <v>0</v>
      </c>
    </row>
    <row r="16" spans="1:21" ht="15.75" x14ac:dyDescent="0.25">
      <c r="A16" s="72" t="s">
        <v>71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15.75" x14ac:dyDescent="0.25">
      <c r="A17" s="36">
        <v>1</v>
      </c>
      <c r="B17" s="36" t="s">
        <v>73</v>
      </c>
      <c r="C17" s="37" t="s">
        <v>74</v>
      </c>
      <c r="D17" s="37" t="s">
        <v>62</v>
      </c>
      <c r="E17" s="37" t="s">
        <v>81</v>
      </c>
      <c r="F17" s="36">
        <v>13</v>
      </c>
      <c r="G17" s="23"/>
      <c r="H17" s="25"/>
      <c r="I17" s="46">
        <v>1990</v>
      </c>
      <c r="J17" s="46">
        <v>3120.3</v>
      </c>
      <c r="K17" s="46">
        <v>1925.7</v>
      </c>
      <c r="L17" s="46">
        <v>1865.52</v>
      </c>
      <c r="M17" s="46">
        <v>65</v>
      </c>
      <c r="N17" s="55">
        <v>9665576</v>
      </c>
      <c r="O17" s="24"/>
      <c r="P17" s="24"/>
      <c r="Q17" s="24"/>
      <c r="R17" s="55">
        <v>9665576</v>
      </c>
      <c r="S17" s="24"/>
      <c r="T17" s="24"/>
      <c r="U17" s="35" t="s">
        <v>64</v>
      </c>
    </row>
    <row r="18" spans="1:21" ht="15.75" x14ac:dyDescent="0.25">
      <c r="A18" s="36">
        <v>2</v>
      </c>
      <c r="B18" s="36" t="s">
        <v>73</v>
      </c>
      <c r="C18" s="37" t="s">
        <v>74</v>
      </c>
      <c r="D18" s="37" t="s">
        <v>62</v>
      </c>
      <c r="E18" s="37" t="s">
        <v>82</v>
      </c>
      <c r="F18" s="36">
        <v>2</v>
      </c>
      <c r="G18" s="33"/>
      <c r="H18" s="25"/>
      <c r="I18" s="46">
        <v>1972</v>
      </c>
      <c r="J18" s="46">
        <v>969.92</v>
      </c>
      <c r="K18" s="46">
        <v>883.98</v>
      </c>
      <c r="L18" s="46">
        <v>883.98</v>
      </c>
      <c r="M18" s="46">
        <v>55</v>
      </c>
      <c r="N18" s="55">
        <v>9754000</v>
      </c>
      <c r="O18" s="24"/>
      <c r="P18" s="24"/>
      <c r="Q18" s="24"/>
      <c r="R18" s="55">
        <v>9754000</v>
      </c>
      <c r="S18" s="24"/>
      <c r="T18" s="24"/>
      <c r="U18" s="35" t="s">
        <v>64</v>
      </c>
    </row>
    <row r="19" spans="1:21" ht="30.75" customHeight="1" x14ac:dyDescent="0.25">
      <c r="A19" s="69" t="s">
        <v>68</v>
      </c>
      <c r="B19" s="70"/>
      <c r="C19" s="70"/>
      <c r="D19" s="70"/>
      <c r="E19" s="70"/>
      <c r="F19" s="70"/>
      <c r="G19" s="70"/>
      <c r="H19" s="71"/>
      <c r="I19" s="24" t="s">
        <v>0</v>
      </c>
      <c r="J19" s="47">
        <f>SUM(J17:J18)</f>
        <v>4090.2200000000003</v>
      </c>
      <c r="K19" s="47">
        <f>SUM(K17:K18)</f>
        <v>2809.6800000000003</v>
      </c>
      <c r="L19" s="47">
        <f>SUM(L17:L18)</f>
        <v>2749.5</v>
      </c>
      <c r="M19" s="47">
        <f>SUM(M17:M18)</f>
        <v>120</v>
      </c>
      <c r="N19" s="65">
        <v>19419576</v>
      </c>
      <c r="O19" s="24"/>
      <c r="P19" s="24"/>
      <c r="Q19" s="24"/>
      <c r="R19" s="65">
        <v>19419576</v>
      </c>
      <c r="S19" s="24" t="s">
        <v>0</v>
      </c>
      <c r="T19" s="24" t="s">
        <v>0</v>
      </c>
      <c r="U19" s="24" t="s">
        <v>0</v>
      </c>
    </row>
    <row r="20" spans="1:21" ht="15.75" x14ac:dyDescent="0.25">
      <c r="A20" s="72" t="s">
        <v>72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15.75" x14ac:dyDescent="0.25">
      <c r="A21" s="36">
        <v>1</v>
      </c>
      <c r="B21" s="36" t="s">
        <v>73</v>
      </c>
      <c r="C21" s="37" t="s">
        <v>74</v>
      </c>
      <c r="D21" s="37" t="s">
        <v>62</v>
      </c>
      <c r="E21" s="37" t="s">
        <v>83</v>
      </c>
      <c r="F21" s="36">
        <v>2</v>
      </c>
      <c r="G21" s="35"/>
      <c r="H21" s="35"/>
      <c r="I21" s="46">
        <v>1988</v>
      </c>
      <c r="J21" s="46">
        <v>5348.36</v>
      </c>
      <c r="K21" s="46">
        <v>3352.95</v>
      </c>
      <c r="L21" s="46">
        <v>3313</v>
      </c>
      <c r="M21" s="46">
        <v>168</v>
      </c>
      <c r="N21" s="55">
        <v>13455176</v>
      </c>
      <c r="O21" s="35"/>
      <c r="P21" s="35"/>
      <c r="Q21" s="35"/>
      <c r="R21" s="55">
        <v>13455176</v>
      </c>
      <c r="S21" s="35"/>
      <c r="T21" s="35"/>
      <c r="U21" s="35" t="s">
        <v>65</v>
      </c>
    </row>
    <row r="22" spans="1:21" ht="15.75" x14ac:dyDescent="0.25">
      <c r="A22" s="36">
        <v>2</v>
      </c>
      <c r="B22" s="36" t="s">
        <v>73</v>
      </c>
      <c r="C22" s="37" t="s">
        <v>74</v>
      </c>
      <c r="D22" s="37" t="s">
        <v>62</v>
      </c>
      <c r="E22" s="37" t="s">
        <v>76</v>
      </c>
      <c r="F22" s="36" t="s">
        <v>84</v>
      </c>
      <c r="G22" s="35"/>
      <c r="H22" s="35"/>
      <c r="I22" s="46">
        <v>1989</v>
      </c>
      <c r="J22" s="46">
        <v>2125.6999999999998</v>
      </c>
      <c r="K22" s="46">
        <v>1255.8</v>
      </c>
      <c r="L22" s="46">
        <v>1255.8</v>
      </c>
      <c r="M22" s="46">
        <v>24</v>
      </c>
      <c r="N22" s="55">
        <v>7606560</v>
      </c>
      <c r="O22" s="35"/>
      <c r="P22" s="35"/>
      <c r="Q22" s="35"/>
      <c r="R22" s="55">
        <v>7606560</v>
      </c>
      <c r="S22" s="35"/>
      <c r="T22" s="35"/>
      <c r="U22" s="35" t="s">
        <v>65</v>
      </c>
    </row>
    <row r="23" spans="1:21" ht="15.75" x14ac:dyDescent="0.25">
      <c r="A23" s="36">
        <v>3</v>
      </c>
      <c r="B23" s="36" t="s">
        <v>73</v>
      </c>
      <c r="C23" s="37" t="s">
        <v>85</v>
      </c>
      <c r="D23" s="37" t="s">
        <v>62</v>
      </c>
      <c r="E23" s="37" t="s">
        <v>76</v>
      </c>
      <c r="F23" s="36">
        <v>72</v>
      </c>
      <c r="G23" s="35"/>
      <c r="H23" s="35"/>
      <c r="I23" s="46">
        <v>1960</v>
      </c>
      <c r="J23" s="46">
        <v>275.33</v>
      </c>
      <c r="K23" s="46">
        <v>201.83</v>
      </c>
      <c r="L23" s="46">
        <v>201.83</v>
      </c>
      <c r="M23" s="46">
        <v>17</v>
      </c>
      <c r="N23" s="55">
        <v>3475896</v>
      </c>
      <c r="O23" s="35"/>
      <c r="P23" s="35"/>
      <c r="Q23" s="35"/>
      <c r="R23" s="55">
        <v>3475896</v>
      </c>
      <c r="S23" s="35"/>
      <c r="T23" s="35"/>
      <c r="U23" s="35" t="s">
        <v>65</v>
      </c>
    </row>
    <row r="24" spans="1:21" ht="15.75" x14ac:dyDescent="0.25">
      <c r="A24" s="36">
        <v>4</v>
      </c>
      <c r="B24" s="36" t="s">
        <v>73</v>
      </c>
      <c r="C24" s="37" t="s">
        <v>74</v>
      </c>
      <c r="D24" s="37" t="s">
        <v>62</v>
      </c>
      <c r="E24" s="37" t="s">
        <v>86</v>
      </c>
      <c r="F24" s="36">
        <v>4</v>
      </c>
      <c r="G24" s="35"/>
      <c r="H24" s="35"/>
      <c r="I24" s="46">
        <v>1969</v>
      </c>
      <c r="J24" s="46">
        <v>384.35</v>
      </c>
      <c r="K24" s="46">
        <v>312.95</v>
      </c>
      <c r="L24" s="46">
        <v>312.95</v>
      </c>
      <c r="M24" s="46">
        <v>26</v>
      </c>
      <c r="N24" s="55">
        <v>3880120</v>
      </c>
      <c r="O24" s="35"/>
      <c r="P24" s="35"/>
      <c r="Q24" s="35"/>
      <c r="R24" s="55">
        <v>3880120</v>
      </c>
      <c r="S24" s="35"/>
      <c r="T24" s="35"/>
      <c r="U24" s="35" t="s">
        <v>65</v>
      </c>
    </row>
    <row r="25" spans="1:21" ht="15.75" x14ac:dyDescent="0.25">
      <c r="A25" s="36">
        <v>5</v>
      </c>
      <c r="B25" s="36" t="s">
        <v>73</v>
      </c>
      <c r="C25" s="37" t="s">
        <v>74</v>
      </c>
      <c r="D25" s="37" t="s">
        <v>62</v>
      </c>
      <c r="E25" s="37" t="s">
        <v>87</v>
      </c>
      <c r="F25" s="36">
        <v>41</v>
      </c>
      <c r="G25" s="35"/>
      <c r="H25" s="35"/>
      <c r="I25" s="46">
        <v>1965</v>
      </c>
      <c r="J25" s="46">
        <v>554.1</v>
      </c>
      <c r="K25" s="46">
        <v>490.7</v>
      </c>
      <c r="L25" s="46">
        <v>490.7</v>
      </c>
      <c r="M25" s="46">
        <v>30</v>
      </c>
      <c r="N25" s="55">
        <v>5635968</v>
      </c>
      <c r="O25" s="35"/>
      <c r="P25" s="35"/>
      <c r="Q25" s="35"/>
      <c r="R25" s="55">
        <v>5635968</v>
      </c>
      <c r="S25" s="35"/>
      <c r="T25" s="35"/>
      <c r="U25" s="35" t="s">
        <v>65</v>
      </c>
    </row>
    <row r="26" spans="1:21" ht="15.75" x14ac:dyDescent="0.25">
      <c r="A26" s="36">
        <v>6</v>
      </c>
      <c r="B26" s="36" t="s">
        <v>73</v>
      </c>
      <c r="C26" s="37" t="s">
        <v>74</v>
      </c>
      <c r="D26" s="37" t="s">
        <v>62</v>
      </c>
      <c r="E26" s="37" t="s">
        <v>88</v>
      </c>
      <c r="F26" s="36">
        <v>25</v>
      </c>
      <c r="G26" s="33"/>
      <c r="H26" s="25"/>
      <c r="I26" s="38">
        <v>1961</v>
      </c>
      <c r="J26" s="38">
        <v>303.89999999999998</v>
      </c>
      <c r="K26" s="38">
        <v>273.89999999999998</v>
      </c>
      <c r="L26" s="38">
        <v>273.89999999999998</v>
      </c>
      <c r="M26" s="38">
        <v>17</v>
      </c>
      <c r="N26" s="52">
        <v>6518960</v>
      </c>
      <c r="O26" s="24"/>
      <c r="P26" s="24"/>
      <c r="Q26" s="24"/>
      <c r="R26" s="52">
        <v>6518960</v>
      </c>
      <c r="S26" s="24"/>
      <c r="T26" s="24"/>
      <c r="U26" s="35" t="s">
        <v>65</v>
      </c>
    </row>
    <row r="27" spans="1:21" ht="35.25" customHeight="1" x14ac:dyDescent="0.25">
      <c r="A27" s="69" t="s">
        <v>67</v>
      </c>
      <c r="B27" s="70"/>
      <c r="C27" s="70"/>
      <c r="D27" s="70"/>
      <c r="E27" s="70"/>
      <c r="F27" s="70"/>
      <c r="G27" s="70"/>
      <c r="H27" s="71"/>
      <c r="I27" s="24" t="s">
        <v>0</v>
      </c>
      <c r="J27" s="24">
        <f>SUM(J21:J26)</f>
        <v>8991.74</v>
      </c>
      <c r="K27" s="24">
        <f>SUM(K21:K26)</f>
        <v>5888.1299999999992</v>
      </c>
      <c r="L27" s="24">
        <f>SUM(L21:L26)</f>
        <v>5848.1799999999994</v>
      </c>
      <c r="M27" s="24">
        <f>SUM(M21:M26)</f>
        <v>282</v>
      </c>
      <c r="N27" s="58">
        <v>40572680</v>
      </c>
      <c r="O27" s="24"/>
      <c r="P27" s="24"/>
      <c r="Q27" s="24"/>
      <c r="R27" s="58">
        <v>40572680</v>
      </c>
      <c r="S27" s="24" t="s">
        <v>0</v>
      </c>
      <c r="T27" s="24" t="s">
        <v>0</v>
      </c>
      <c r="U27" s="24" t="s">
        <v>0</v>
      </c>
    </row>
    <row r="28" spans="1:21" ht="15.75" x14ac:dyDescent="0.25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47.25" customHeight="1" x14ac:dyDescent="0.25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15:H15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27:H27"/>
    <mergeCell ref="A19:H19"/>
    <mergeCell ref="A16:U16"/>
    <mergeCell ref="A20:U20"/>
    <mergeCell ref="A29:U29"/>
    <mergeCell ref="A28:I2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29"/>
  <sheetViews>
    <sheetView view="pageBreakPreview" topLeftCell="E1" zoomScaleNormal="100" zoomScaleSheetLayoutView="100" workbookViewId="0">
      <selection activeCell="N1" sqref="N1:AE1"/>
    </sheetView>
  </sheetViews>
  <sheetFormatPr defaultRowHeight="15" x14ac:dyDescent="0.25"/>
  <cols>
    <col min="1" max="1" width="4.42578125" customWidth="1"/>
    <col min="2" max="2" width="5.7109375" style="8" customWidth="1"/>
    <col min="3" max="3" width="15.42578125" customWidth="1"/>
    <col min="4" max="4" width="9.7109375" customWidth="1"/>
    <col min="5" max="5" width="14.7109375" customWidth="1"/>
    <col min="6" max="6" width="4.5703125" customWidth="1"/>
    <col min="7" max="8" width="4" customWidth="1"/>
    <col min="9" max="9" width="18" customWidth="1"/>
    <col min="10" max="11" width="11.42578125" customWidth="1"/>
    <col min="12" max="15" width="5" customWidth="1"/>
    <col min="16" max="16" width="3.7109375" bestFit="1" customWidth="1"/>
    <col min="17" max="17" width="5" customWidth="1"/>
    <col min="18" max="18" width="9.85546875" customWidth="1"/>
    <col min="19" max="19" width="18.85546875" customWidth="1"/>
    <col min="20" max="22" width="7.85546875" customWidth="1"/>
    <col min="23" max="23" width="17" customWidth="1"/>
    <col min="24" max="24" width="10.85546875" customWidth="1"/>
    <col min="25" max="25" width="18.140625" customWidth="1"/>
    <col min="26" max="26" width="10.42578125" customWidth="1"/>
    <col min="27" max="27" width="6.85546875" customWidth="1"/>
    <col min="28" max="28" width="5" customWidth="1"/>
    <col min="29" max="29" width="16.28515625" customWidth="1"/>
    <col min="30" max="30" width="19.7109375" customWidth="1"/>
    <col min="31" max="31" width="9.7109375" customWidth="1"/>
  </cols>
  <sheetData>
    <row r="1" spans="1:31" ht="51" customHeight="1" x14ac:dyDescent="0.25">
      <c r="N1" s="99" t="s">
        <v>91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50.25" customHeight="1" x14ac:dyDescent="0.25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78" customHeight="1" x14ac:dyDescent="0.25">
      <c r="A3" s="91" t="s">
        <v>21</v>
      </c>
      <c r="B3" s="101" t="s">
        <v>36</v>
      </c>
      <c r="C3" s="101"/>
      <c r="D3" s="101"/>
      <c r="E3" s="101"/>
      <c r="F3" s="101"/>
      <c r="G3" s="101"/>
      <c r="H3" s="101"/>
      <c r="I3" s="91" t="s">
        <v>42</v>
      </c>
      <c r="J3" s="91" t="s">
        <v>28</v>
      </c>
      <c r="K3" s="91"/>
      <c r="L3" s="91"/>
      <c r="M3" s="91"/>
      <c r="N3" s="91"/>
      <c r="O3" s="91"/>
      <c r="P3" s="89" t="s">
        <v>53</v>
      </c>
      <c r="Q3" s="89"/>
      <c r="R3" s="89" t="s">
        <v>29</v>
      </c>
      <c r="S3" s="89"/>
      <c r="T3" s="91" t="s">
        <v>60</v>
      </c>
      <c r="U3" s="91"/>
      <c r="V3" s="91"/>
      <c r="W3" s="91"/>
      <c r="X3" s="89" t="s">
        <v>31</v>
      </c>
      <c r="Y3" s="89"/>
      <c r="Z3" s="89" t="s">
        <v>59</v>
      </c>
      <c r="AA3" s="89" t="s">
        <v>32</v>
      </c>
      <c r="AB3" s="89"/>
      <c r="AC3" s="89" t="s">
        <v>54</v>
      </c>
      <c r="AD3" s="89" t="s">
        <v>55</v>
      </c>
      <c r="AE3" s="89" t="s">
        <v>46</v>
      </c>
    </row>
    <row r="4" spans="1:31" ht="26.25" customHeight="1" x14ac:dyDescent="0.25">
      <c r="A4" s="91"/>
      <c r="B4" s="90" t="s">
        <v>23</v>
      </c>
      <c r="C4" s="90" t="s">
        <v>35</v>
      </c>
      <c r="D4" s="90" t="s">
        <v>33</v>
      </c>
      <c r="E4" s="90" t="s">
        <v>24</v>
      </c>
      <c r="F4" s="90" t="s">
        <v>25</v>
      </c>
      <c r="G4" s="90" t="s">
        <v>26</v>
      </c>
      <c r="H4" s="90" t="s">
        <v>27</v>
      </c>
      <c r="I4" s="91"/>
      <c r="J4" s="91" t="s">
        <v>58</v>
      </c>
      <c r="K4" s="91"/>
      <c r="L4" s="89" t="s">
        <v>49</v>
      </c>
      <c r="M4" s="89" t="s">
        <v>50</v>
      </c>
      <c r="N4" s="89" t="s">
        <v>51</v>
      </c>
      <c r="O4" s="89" t="s">
        <v>52</v>
      </c>
      <c r="P4" s="89"/>
      <c r="Q4" s="89"/>
      <c r="R4" s="89"/>
      <c r="S4" s="89"/>
      <c r="T4" s="91"/>
      <c r="U4" s="91"/>
      <c r="V4" s="91"/>
      <c r="W4" s="91"/>
      <c r="X4" s="89"/>
      <c r="Y4" s="89"/>
      <c r="Z4" s="89"/>
      <c r="AA4" s="89"/>
      <c r="AB4" s="89"/>
      <c r="AC4" s="89"/>
      <c r="AD4" s="89"/>
      <c r="AE4" s="89"/>
    </row>
    <row r="5" spans="1:31" ht="237" customHeight="1" x14ac:dyDescent="0.25">
      <c r="A5" s="91"/>
      <c r="B5" s="90"/>
      <c r="C5" s="90"/>
      <c r="D5" s="90"/>
      <c r="E5" s="90"/>
      <c r="F5" s="90"/>
      <c r="G5" s="90"/>
      <c r="H5" s="90"/>
      <c r="I5" s="91"/>
      <c r="J5" s="32" t="s">
        <v>47</v>
      </c>
      <c r="K5" s="32" t="s">
        <v>48</v>
      </c>
      <c r="L5" s="89"/>
      <c r="M5" s="89"/>
      <c r="N5" s="89"/>
      <c r="O5" s="89"/>
      <c r="P5" s="89"/>
      <c r="Q5" s="89"/>
      <c r="R5" s="89"/>
      <c r="S5" s="89"/>
      <c r="T5" s="89" t="s">
        <v>30</v>
      </c>
      <c r="U5" s="89"/>
      <c r="V5" s="89" t="s">
        <v>38</v>
      </c>
      <c r="W5" s="89"/>
      <c r="X5" s="89"/>
      <c r="Y5" s="89"/>
      <c r="Z5" s="89"/>
      <c r="AA5" s="89"/>
      <c r="AB5" s="89"/>
      <c r="AC5" s="89"/>
      <c r="AD5" s="89"/>
      <c r="AE5" s="89"/>
    </row>
    <row r="6" spans="1:31" ht="15.75" x14ac:dyDescent="0.25">
      <c r="A6" s="91"/>
      <c r="B6" s="90"/>
      <c r="C6" s="90"/>
      <c r="D6" s="90"/>
      <c r="E6" s="90"/>
      <c r="F6" s="90"/>
      <c r="G6" s="90"/>
      <c r="H6" s="90"/>
      <c r="I6" s="31" t="s">
        <v>56</v>
      </c>
      <c r="J6" s="31" t="s">
        <v>56</v>
      </c>
      <c r="K6" s="31" t="s">
        <v>56</v>
      </c>
      <c r="L6" s="31" t="s">
        <v>56</v>
      </c>
      <c r="M6" s="31" t="s">
        <v>56</v>
      </c>
      <c r="N6" s="31" t="s">
        <v>56</v>
      </c>
      <c r="O6" s="31" t="s">
        <v>56</v>
      </c>
      <c r="P6" s="12" t="s">
        <v>20</v>
      </c>
      <c r="Q6" s="31" t="s">
        <v>56</v>
      </c>
      <c r="R6" s="12" t="s">
        <v>19</v>
      </c>
      <c r="S6" s="31" t="s">
        <v>56</v>
      </c>
      <c r="T6" s="12" t="s">
        <v>19</v>
      </c>
      <c r="U6" s="31" t="s">
        <v>56</v>
      </c>
      <c r="V6" s="12" t="s">
        <v>19</v>
      </c>
      <c r="W6" s="31" t="s">
        <v>56</v>
      </c>
      <c r="X6" s="12" t="s">
        <v>19</v>
      </c>
      <c r="Y6" s="31" t="s">
        <v>56</v>
      </c>
      <c r="Z6" s="31" t="s">
        <v>56</v>
      </c>
      <c r="AA6" s="12" t="s">
        <v>18</v>
      </c>
      <c r="AB6" s="31" t="s">
        <v>56</v>
      </c>
      <c r="AC6" s="31" t="s">
        <v>56</v>
      </c>
      <c r="AD6" s="31" t="s">
        <v>56</v>
      </c>
      <c r="AE6" s="31" t="s">
        <v>56</v>
      </c>
    </row>
    <row r="7" spans="1:3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</row>
    <row r="8" spans="1:31" x14ac:dyDescent="0.25">
      <c r="A8" s="96" t="s">
        <v>70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1" ht="15.75" x14ac:dyDescent="0.25">
      <c r="A9" s="36">
        <v>1</v>
      </c>
      <c r="B9" s="36" t="s">
        <v>73</v>
      </c>
      <c r="C9" s="37" t="s">
        <v>74</v>
      </c>
      <c r="D9" s="37" t="s">
        <v>62</v>
      </c>
      <c r="E9" s="37" t="s">
        <v>75</v>
      </c>
      <c r="F9" s="36">
        <v>8</v>
      </c>
      <c r="G9" s="44"/>
      <c r="H9" s="44"/>
      <c r="I9" s="66">
        <v>8912919.4100000001</v>
      </c>
      <c r="J9" s="44"/>
      <c r="K9" s="44"/>
      <c r="L9" s="44"/>
      <c r="M9" s="44"/>
      <c r="N9" s="44"/>
      <c r="O9" s="44"/>
      <c r="P9" s="44"/>
      <c r="Q9" s="44"/>
      <c r="R9" s="50">
        <v>750</v>
      </c>
      <c r="S9" s="66">
        <v>8783430.9000000004</v>
      </c>
      <c r="T9" s="44"/>
      <c r="U9" s="44"/>
      <c r="V9" s="44"/>
      <c r="W9" s="44"/>
      <c r="X9" s="44"/>
      <c r="Y9" s="44"/>
      <c r="Z9" s="44"/>
      <c r="AA9" s="44"/>
      <c r="AB9" s="44"/>
      <c r="AC9" s="53">
        <v>129488.51</v>
      </c>
      <c r="AD9" s="44"/>
      <c r="AE9" s="44"/>
    </row>
    <row r="10" spans="1:31" ht="15.75" x14ac:dyDescent="0.25">
      <c r="A10" s="36">
        <v>2</v>
      </c>
      <c r="B10" s="36" t="s">
        <v>73</v>
      </c>
      <c r="C10" s="37" t="s">
        <v>74</v>
      </c>
      <c r="D10" s="37" t="s">
        <v>62</v>
      </c>
      <c r="E10" s="37" t="s">
        <v>76</v>
      </c>
      <c r="F10" s="36">
        <v>70</v>
      </c>
      <c r="G10" s="44"/>
      <c r="H10" s="44"/>
      <c r="I10" s="66">
        <v>3978162.47</v>
      </c>
      <c r="J10" s="44"/>
      <c r="K10" s="44"/>
      <c r="L10" s="44"/>
      <c r="M10" s="44"/>
      <c r="N10" s="44"/>
      <c r="O10" s="44"/>
      <c r="P10" s="44"/>
      <c r="Q10" s="44"/>
      <c r="R10" s="50">
        <v>299</v>
      </c>
      <c r="S10" s="53">
        <v>3622677.78</v>
      </c>
      <c r="T10" s="44"/>
      <c r="U10" s="44"/>
      <c r="V10" s="51">
        <v>71</v>
      </c>
      <c r="W10" s="53">
        <v>249025.97</v>
      </c>
      <c r="X10" s="44"/>
      <c r="Y10" s="44"/>
      <c r="Z10" s="44"/>
      <c r="AA10" s="44"/>
      <c r="AB10" s="44"/>
      <c r="AC10" s="53">
        <v>106458.72</v>
      </c>
      <c r="AD10" s="44"/>
      <c r="AE10" s="44"/>
    </row>
    <row r="11" spans="1:31" ht="15.75" x14ac:dyDescent="0.25">
      <c r="A11" s="36">
        <v>3</v>
      </c>
      <c r="B11" s="36" t="s">
        <v>73</v>
      </c>
      <c r="C11" s="37" t="s">
        <v>74</v>
      </c>
      <c r="D11" s="37" t="s">
        <v>62</v>
      </c>
      <c r="E11" s="37" t="s">
        <v>76</v>
      </c>
      <c r="F11" s="36">
        <v>39</v>
      </c>
      <c r="G11" s="44"/>
      <c r="H11" s="44"/>
      <c r="I11" s="66">
        <v>593896.97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124</v>
      </c>
      <c r="W11" s="53">
        <v>593896.97</v>
      </c>
      <c r="X11" s="44"/>
      <c r="Y11" s="44"/>
      <c r="Z11" s="44"/>
      <c r="AA11" s="44"/>
      <c r="AB11" s="44"/>
      <c r="AC11" s="44"/>
      <c r="AD11" s="44"/>
      <c r="AE11" s="44"/>
    </row>
    <row r="12" spans="1:31" ht="15.75" x14ac:dyDescent="0.25">
      <c r="A12" s="36">
        <v>4</v>
      </c>
      <c r="B12" s="36" t="s">
        <v>73</v>
      </c>
      <c r="C12" s="37" t="s">
        <v>74</v>
      </c>
      <c r="D12" s="37" t="s">
        <v>77</v>
      </c>
      <c r="E12" s="37" t="s">
        <v>78</v>
      </c>
      <c r="F12" s="36">
        <v>7</v>
      </c>
      <c r="G12" s="44"/>
      <c r="H12" s="44"/>
      <c r="I12" s="66">
        <v>484481.62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100</v>
      </c>
      <c r="W12" s="66">
        <v>484481.62</v>
      </c>
      <c r="X12" s="44"/>
      <c r="Y12" s="44"/>
      <c r="Z12" s="44"/>
      <c r="AA12" s="44"/>
      <c r="AB12" s="44"/>
      <c r="AC12" s="44"/>
      <c r="AD12" s="44"/>
      <c r="AE12" s="44"/>
    </row>
    <row r="13" spans="1:31" ht="15.75" x14ac:dyDescent="0.25">
      <c r="A13" s="36">
        <v>5</v>
      </c>
      <c r="B13" s="36" t="s">
        <v>73</v>
      </c>
      <c r="C13" s="37" t="s">
        <v>74</v>
      </c>
      <c r="D13" s="37" t="s">
        <v>62</v>
      </c>
      <c r="E13" s="37" t="s">
        <v>79</v>
      </c>
      <c r="F13" s="36">
        <v>12</v>
      </c>
      <c r="G13" s="44"/>
      <c r="H13" s="44"/>
      <c r="I13" s="66">
        <v>682175.98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121</v>
      </c>
      <c r="W13" s="66">
        <v>682175.98</v>
      </c>
      <c r="X13" s="44"/>
      <c r="Y13" s="44"/>
      <c r="Z13" s="44"/>
      <c r="AA13" s="44"/>
      <c r="AB13" s="44"/>
      <c r="AC13" s="44"/>
      <c r="AD13" s="44"/>
      <c r="AE13" s="44"/>
    </row>
    <row r="14" spans="1:31" ht="18.75" x14ac:dyDescent="0.25">
      <c r="A14" s="40">
        <v>6</v>
      </c>
      <c r="B14" s="36" t="s">
        <v>73</v>
      </c>
      <c r="C14" s="37" t="s">
        <v>74</v>
      </c>
      <c r="D14" s="37" t="s">
        <v>62</v>
      </c>
      <c r="E14" s="41" t="s">
        <v>76</v>
      </c>
      <c r="F14" s="40">
        <v>46</v>
      </c>
      <c r="G14" s="34"/>
      <c r="H14" s="20"/>
      <c r="I14" s="67">
        <v>555800.55000000005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1">
        <v>120</v>
      </c>
      <c r="W14" s="67">
        <v>555800.55000000005</v>
      </c>
      <c r="X14" s="14"/>
      <c r="Y14" s="14"/>
      <c r="Z14" s="14"/>
      <c r="AA14" s="14"/>
      <c r="AB14" s="14"/>
      <c r="AC14" s="14"/>
      <c r="AD14" s="14"/>
      <c r="AE14" s="15"/>
    </row>
    <row r="15" spans="1:31" ht="33" customHeight="1" x14ac:dyDescent="0.25">
      <c r="A15" s="92" t="s">
        <v>69</v>
      </c>
      <c r="B15" s="93"/>
      <c r="C15" s="93"/>
      <c r="D15" s="93"/>
      <c r="E15" s="93"/>
      <c r="F15" s="93"/>
      <c r="G15" s="93"/>
      <c r="H15" s="94"/>
      <c r="I15" s="58">
        <f>I9+I10+I11+I12+I13+I14</f>
        <v>15207437.000000002</v>
      </c>
      <c r="J15" s="14"/>
      <c r="K15" s="14"/>
      <c r="L15" s="14"/>
      <c r="M15" s="14"/>
      <c r="N15" s="14"/>
      <c r="O15" s="14"/>
      <c r="P15" s="14"/>
      <c r="Q15" s="14"/>
      <c r="R15" s="59">
        <v>1049</v>
      </c>
      <c r="S15" s="60">
        <f>S9+S10</f>
        <v>12406108.68</v>
      </c>
      <c r="T15" s="14"/>
      <c r="U15" s="14"/>
      <c r="V15" s="59">
        <v>536</v>
      </c>
      <c r="W15" s="48">
        <f>W10+W11+W12+W13+W14</f>
        <v>2565381.09</v>
      </c>
      <c r="X15" s="14"/>
      <c r="Y15" s="14"/>
      <c r="Z15" s="14"/>
      <c r="AA15" s="14"/>
      <c r="AB15" s="14"/>
      <c r="AC15" s="48">
        <f>AC9+AC10</f>
        <v>235947.22999999998</v>
      </c>
      <c r="AD15" s="68"/>
      <c r="AE15" s="15"/>
    </row>
    <row r="16" spans="1:31" x14ac:dyDescent="0.25">
      <c r="A16" s="96" t="s">
        <v>71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8"/>
    </row>
    <row r="17" spans="1:31" ht="18.75" x14ac:dyDescent="0.25">
      <c r="A17" s="36">
        <v>1</v>
      </c>
      <c r="B17" s="36" t="s">
        <v>73</v>
      </c>
      <c r="C17" s="37" t="s">
        <v>74</v>
      </c>
      <c r="D17" s="37" t="s">
        <v>62</v>
      </c>
      <c r="E17" s="37" t="s">
        <v>81</v>
      </c>
      <c r="F17" s="36">
        <v>13</v>
      </c>
      <c r="G17" s="17"/>
      <c r="H17" s="20"/>
      <c r="I17" s="55">
        <v>9665576</v>
      </c>
      <c r="J17" s="14"/>
      <c r="K17" s="14"/>
      <c r="L17" s="14"/>
      <c r="M17" s="14"/>
      <c r="N17" s="14"/>
      <c r="O17" s="14"/>
      <c r="P17" s="14"/>
      <c r="Q17" s="14"/>
      <c r="R17" s="50">
        <v>743</v>
      </c>
      <c r="S17" s="53">
        <v>9385576</v>
      </c>
      <c r="T17" s="14"/>
      <c r="U17" s="14"/>
      <c r="V17" s="14"/>
      <c r="W17" s="14"/>
      <c r="X17" s="14"/>
      <c r="Y17" s="14"/>
      <c r="Z17" s="14"/>
      <c r="AA17" s="14"/>
      <c r="AB17" s="14"/>
      <c r="AC17" s="48">
        <v>280000</v>
      </c>
      <c r="AD17" s="14"/>
      <c r="AE17" s="15"/>
    </row>
    <row r="18" spans="1:31" ht="18.75" x14ac:dyDescent="0.25">
      <c r="A18" s="36">
        <v>2</v>
      </c>
      <c r="B18" s="36" t="s">
        <v>73</v>
      </c>
      <c r="C18" s="37" t="s">
        <v>74</v>
      </c>
      <c r="D18" s="37" t="s">
        <v>62</v>
      </c>
      <c r="E18" s="37" t="s">
        <v>82</v>
      </c>
      <c r="F18" s="36">
        <v>2</v>
      </c>
      <c r="G18" s="17"/>
      <c r="H18" s="20"/>
      <c r="I18" s="55">
        <v>9754000</v>
      </c>
      <c r="J18" s="14"/>
      <c r="K18" s="14"/>
      <c r="L18" s="14"/>
      <c r="M18" s="14"/>
      <c r="N18" s="14"/>
      <c r="O18" s="14"/>
      <c r="P18" s="14"/>
      <c r="Q18" s="14"/>
      <c r="R18" s="50">
        <v>750</v>
      </c>
      <c r="S18" s="53">
        <v>9474000</v>
      </c>
      <c r="T18" s="14"/>
      <c r="U18" s="14"/>
      <c r="V18" s="14"/>
      <c r="W18" s="14"/>
      <c r="X18" s="14"/>
      <c r="Y18" s="14"/>
      <c r="Z18" s="14"/>
      <c r="AA18" s="14"/>
      <c r="AB18" s="14"/>
      <c r="AC18" s="48">
        <v>280000</v>
      </c>
      <c r="AD18" s="14"/>
      <c r="AE18" s="15"/>
    </row>
    <row r="19" spans="1:31" ht="39" customHeight="1" x14ac:dyDescent="0.25">
      <c r="A19" s="92" t="s">
        <v>68</v>
      </c>
      <c r="B19" s="93"/>
      <c r="C19" s="93"/>
      <c r="D19" s="93"/>
      <c r="E19" s="93"/>
      <c r="F19" s="93"/>
      <c r="G19" s="93"/>
      <c r="H19" s="94"/>
      <c r="I19" s="65">
        <v>19419576</v>
      </c>
      <c r="J19" s="14"/>
      <c r="K19" s="14"/>
      <c r="L19" s="14"/>
      <c r="M19" s="14"/>
      <c r="N19" s="14"/>
      <c r="O19" s="14"/>
      <c r="P19" s="14"/>
      <c r="Q19" s="14"/>
      <c r="R19" s="59">
        <v>1493</v>
      </c>
      <c r="S19" s="48">
        <v>18859576</v>
      </c>
      <c r="T19" s="14"/>
      <c r="U19" s="14"/>
      <c r="V19" s="14"/>
      <c r="W19" s="14"/>
      <c r="X19" s="14"/>
      <c r="Y19" s="14"/>
      <c r="Z19" s="14"/>
      <c r="AA19" s="14"/>
      <c r="AB19" s="14"/>
      <c r="AC19" s="48">
        <v>560000</v>
      </c>
      <c r="AD19" s="14"/>
      <c r="AE19" s="15"/>
    </row>
    <row r="20" spans="1:31" x14ac:dyDescent="0.25">
      <c r="A20" s="96" t="s">
        <v>72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</row>
    <row r="21" spans="1:31" ht="18.75" x14ac:dyDescent="0.25">
      <c r="A21" s="36">
        <v>1</v>
      </c>
      <c r="B21" s="36" t="s">
        <v>73</v>
      </c>
      <c r="C21" s="37" t="s">
        <v>74</v>
      </c>
      <c r="D21" s="37" t="s">
        <v>62</v>
      </c>
      <c r="E21" s="37" t="s">
        <v>83</v>
      </c>
      <c r="F21" s="36">
        <v>2</v>
      </c>
      <c r="G21" s="17"/>
      <c r="H21" s="20"/>
      <c r="I21" s="55">
        <v>13455176</v>
      </c>
      <c r="J21" s="14"/>
      <c r="K21" s="14"/>
      <c r="L21" s="14"/>
      <c r="M21" s="14"/>
      <c r="N21" s="14"/>
      <c r="O21" s="14"/>
      <c r="P21" s="14"/>
      <c r="Q21" s="14"/>
      <c r="R21" s="54">
        <v>1043</v>
      </c>
      <c r="S21" s="53">
        <v>13175176</v>
      </c>
      <c r="T21" s="48"/>
      <c r="U21" s="48"/>
      <c r="V21" s="48"/>
      <c r="W21" s="48"/>
      <c r="X21" s="48"/>
      <c r="Y21" s="48"/>
      <c r="Z21" s="14"/>
      <c r="AA21" s="14"/>
      <c r="AB21" s="14"/>
      <c r="AC21" s="62">
        <v>280000</v>
      </c>
      <c r="AD21" s="14"/>
      <c r="AE21" s="15"/>
    </row>
    <row r="22" spans="1:31" ht="18.75" x14ac:dyDescent="0.25">
      <c r="A22" s="36">
        <v>2</v>
      </c>
      <c r="B22" s="36" t="s">
        <v>73</v>
      </c>
      <c r="C22" s="37" t="s">
        <v>74</v>
      </c>
      <c r="D22" s="37" t="s">
        <v>62</v>
      </c>
      <c r="E22" s="37" t="s">
        <v>76</v>
      </c>
      <c r="F22" s="36" t="s">
        <v>84</v>
      </c>
      <c r="G22" s="17"/>
      <c r="H22" s="20"/>
      <c r="I22" s="55">
        <v>7606560</v>
      </c>
      <c r="J22" s="14"/>
      <c r="K22" s="14"/>
      <c r="L22" s="14"/>
      <c r="M22" s="14"/>
      <c r="N22" s="14"/>
      <c r="O22" s="14"/>
      <c r="P22" s="14"/>
      <c r="Q22" s="14"/>
      <c r="R22" s="54">
        <v>580</v>
      </c>
      <c r="S22" s="53">
        <v>7326560</v>
      </c>
      <c r="T22" s="48"/>
      <c r="U22" s="48"/>
      <c r="V22" s="61"/>
      <c r="W22" s="48"/>
      <c r="X22" s="48"/>
      <c r="Y22" s="48"/>
      <c r="Z22" s="14"/>
      <c r="AA22" s="14"/>
      <c r="AB22" s="14"/>
      <c r="AC22" s="62">
        <v>280000</v>
      </c>
      <c r="AD22" s="14"/>
      <c r="AE22" s="15"/>
    </row>
    <row r="23" spans="1:31" ht="18.75" x14ac:dyDescent="0.25">
      <c r="A23" s="36">
        <v>3</v>
      </c>
      <c r="B23" s="36" t="s">
        <v>73</v>
      </c>
      <c r="C23" s="37" t="s">
        <v>85</v>
      </c>
      <c r="D23" s="37" t="s">
        <v>62</v>
      </c>
      <c r="E23" s="37" t="s">
        <v>76</v>
      </c>
      <c r="F23" s="36">
        <v>72</v>
      </c>
      <c r="G23" s="34"/>
      <c r="H23" s="20"/>
      <c r="I23" s="55">
        <v>3475896</v>
      </c>
      <c r="J23" s="14"/>
      <c r="K23" s="14"/>
      <c r="L23" s="14"/>
      <c r="M23" s="14"/>
      <c r="N23" s="14"/>
      <c r="O23" s="14"/>
      <c r="P23" s="14"/>
      <c r="Q23" s="14"/>
      <c r="R23" s="54">
        <v>253</v>
      </c>
      <c r="S23" s="53">
        <v>3195896</v>
      </c>
      <c r="T23" s="48"/>
      <c r="U23" s="48"/>
      <c r="V23" s="61"/>
      <c r="W23" s="48"/>
      <c r="X23" s="48"/>
      <c r="Y23" s="48"/>
      <c r="Z23" s="14"/>
      <c r="AA23" s="14"/>
      <c r="AB23" s="14"/>
      <c r="AC23" s="62">
        <v>280000</v>
      </c>
      <c r="AD23" s="14"/>
      <c r="AE23" s="15"/>
    </row>
    <row r="24" spans="1:31" ht="18.75" x14ac:dyDescent="0.25">
      <c r="A24" s="36">
        <v>4</v>
      </c>
      <c r="B24" s="36" t="s">
        <v>73</v>
      </c>
      <c r="C24" s="37" t="s">
        <v>74</v>
      </c>
      <c r="D24" s="37" t="s">
        <v>62</v>
      </c>
      <c r="E24" s="37" t="s">
        <v>86</v>
      </c>
      <c r="F24" s="36">
        <v>4</v>
      </c>
      <c r="G24" s="34"/>
      <c r="H24" s="20"/>
      <c r="I24" s="55">
        <v>3880120</v>
      </c>
      <c r="J24" s="14"/>
      <c r="K24" s="14"/>
      <c r="L24" s="14"/>
      <c r="M24" s="14"/>
      <c r="N24" s="14"/>
      <c r="O24" s="14"/>
      <c r="P24" s="14"/>
      <c r="Q24" s="14"/>
      <c r="R24" s="54">
        <v>285</v>
      </c>
      <c r="S24" s="53">
        <v>3600120</v>
      </c>
      <c r="T24" s="48"/>
      <c r="U24" s="48"/>
      <c r="V24" s="48"/>
      <c r="W24" s="48"/>
      <c r="X24" s="48"/>
      <c r="Y24" s="48"/>
      <c r="Z24" s="14"/>
      <c r="AA24" s="14"/>
      <c r="AB24" s="14"/>
      <c r="AC24" s="62">
        <v>280000</v>
      </c>
      <c r="AD24" s="14"/>
      <c r="AE24" s="15"/>
    </row>
    <row r="25" spans="1:31" ht="18.75" x14ac:dyDescent="0.25">
      <c r="A25" s="36">
        <v>5</v>
      </c>
      <c r="B25" s="36" t="s">
        <v>73</v>
      </c>
      <c r="C25" s="37" t="s">
        <v>74</v>
      </c>
      <c r="D25" s="37" t="s">
        <v>62</v>
      </c>
      <c r="E25" s="37" t="s">
        <v>87</v>
      </c>
      <c r="F25" s="36">
        <v>41</v>
      </c>
      <c r="G25" s="34"/>
      <c r="H25" s="20"/>
      <c r="I25" s="55">
        <v>5635968</v>
      </c>
      <c r="J25" s="14"/>
      <c r="K25" s="14"/>
      <c r="L25" s="14"/>
      <c r="M25" s="14"/>
      <c r="N25" s="14"/>
      <c r="O25" s="14"/>
      <c r="P25" s="14"/>
      <c r="Q25" s="14"/>
      <c r="R25" s="54">
        <v>424</v>
      </c>
      <c r="S25" s="53">
        <v>5355968</v>
      </c>
      <c r="T25" s="48"/>
      <c r="U25" s="48"/>
      <c r="V25" s="48"/>
      <c r="W25" s="48"/>
      <c r="X25" s="48"/>
      <c r="Y25" s="48"/>
      <c r="Z25" s="14"/>
      <c r="AA25" s="14"/>
      <c r="AB25" s="14"/>
      <c r="AC25" s="62">
        <v>280000</v>
      </c>
      <c r="AD25" s="14"/>
      <c r="AE25" s="15"/>
    </row>
    <row r="26" spans="1:31" ht="18.75" x14ac:dyDescent="0.25">
      <c r="A26" s="36">
        <v>6</v>
      </c>
      <c r="B26" s="36" t="s">
        <v>73</v>
      </c>
      <c r="C26" s="37" t="s">
        <v>74</v>
      </c>
      <c r="D26" s="37" t="s">
        <v>62</v>
      </c>
      <c r="E26" s="37" t="s">
        <v>88</v>
      </c>
      <c r="F26" s="36">
        <v>25</v>
      </c>
      <c r="G26" s="17"/>
      <c r="H26" s="20"/>
      <c r="I26" s="52">
        <v>6518960</v>
      </c>
      <c r="J26" s="14"/>
      <c r="K26" s="14"/>
      <c r="L26" s="14"/>
      <c r="M26" s="14"/>
      <c r="N26" s="14"/>
      <c r="O26" s="14"/>
      <c r="P26" s="19"/>
      <c r="Q26" s="20"/>
      <c r="R26" s="54" t="s">
        <v>89</v>
      </c>
      <c r="S26" s="64">
        <v>3536960</v>
      </c>
      <c r="T26" s="49"/>
      <c r="U26" s="49"/>
      <c r="V26" s="49"/>
      <c r="W26" s="48"/>
      <c r="X26" s="63">
        <v>350</v>
      </c>
      <c r="Y26" s="64">
        <v>2422000</v>
      </c>
      <c r="Z26" s="14"/>
      <c r="AA26" s="14"/>
      <c r="AB26" s="14"/>
      <c r="AC26" s="62">
        <v>560000</v>
      </c>
      <c r="AD26" s="16"/>
      <c r="AE26" s="15"/>
    </row>
    <row r="27" spans="1:31" ht="40.5" customHeight="1" x14ac:dyDescent="0.25">
      <c r="A27" s="92" t="s">
        <v>67</v>
      </c>
      <c r="B27" s="93"/>
      <c r="C27" s="93"/>
      <c r="D27" s="93"/>
      <c r="E27" s="93"/>
      <c r="F27" s="93"/>
      <c r="G27" s="93"/>
      <c r="H27" s="94"/>
      <c r="I27" s="58">
        <v>40572680</v>
      </c>
      <c r="J27" s="14"/>
      <c r="K27" s="14"/>
      <c r="L27" s="14"/>
      <c r="M27" s="14"/>
      <c r="N27" s="14"/>
      <c r="O27" s="14"/>
      <c r="P27" s="14"/>
      <c r="Q27" s="14"/>
      <c r="R27" s="59">
        <v>2865</v>
      </c>
      <c r="S27" s="48">
        <v>36190680</v>
      </c>
      <c r="T27" s="14"/>
      <c r="U27" s="14"/>
      <c r="V27" s="14"/>
      <c r="W27" s="14"/>
      <c r="X27" s="63">
        <v>350</v>
      </c>
      <c r="Y27" s="64">
        <v>2422000</v>
      </c>
      <c r="Z27" s="14"/>
      <c r="AA27" s="14"/>
      <c r="AB27" s="14"/>
      <c r="AC27" s="62">
        <v>1960000</v>
      </c>
      <c r="AD27" s="14"/>
      <c r="AE27" s="15"/>
    </row>
    <row r="28" spans="1:31" ht="24" customHeight="1" x14ac:dyDescent="0.25">
      <c r="A28" s="18" t="s">
        <v>37</v>
      </c>
      <c r="B28" s="18"/>
      <c r="C28" s="18"/>
      <c r="D28" s="18"/>
      <c r="E28" s="18"/>
      <c r="F28" s="18"/>
      <c r="G28" s="18"/>
      <c r="H28" s="18"/>
      <c r="I28" s="18"/>
      <c r="J28" s="18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74.25" customHeigh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</sheetData>
  <mergeCells count="36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27:H27"/>
    <mergeCell ref="A29:AE29"/>
    <mergeCell ref="A8:AE8"/>
    <mergeCell ref="A15:H15"/>
    <mergeCell ref="A16:AE16"/>
    <mergeCell ref="A19:H19"/>
    <mergeCell ref="A20:AE20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64" fitToWidth="0" fitToHeight="0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view="pageBreakPreview" zoomScale="115" zoomScaleNormal="115" zoomScaleSheetLayoutView="115" workbookViewId="0">
      <selection activeCell="E1" sqref="E1:F1"/>
    </sheetView>
  </sheetViews>
  <sheetFormatPr defaultRowHeight="15" x14ac:dyDescent="0.25"/>
  <cols>
    <col min="1" max="1" width="4.140625" customWidth="1"/>
    <col min="2" max="2" width="39.85546875" customWidth="1"/>
    <col min="3" max="5" width="20.7109375" customWidth="1"/>
    <col min="6" max="6" width="23" customWidth="1"/>
  </cols>
  <sheetData>
    <row r="1" spans="1:6" ht="48" customHeight="1" x14ac:dyDescent="0.25">
      <c r="A1" s="7"/>
      <c r="E1" s="104" t="s">
        <v>90</v>
      </c>
      <c r="F1" s="104"/>
    </row>
    <row r="2" spans="1:6" ht="41.25" customHeight="1" x14ac:dyDescent="0.25">
      <c r="A2" s="100" t="s">
        <v>34</v>
      </c>
      <c r="B2" s="100"/>
      <c r="C2" s="100"/>
      <c r="D2" s="100"/>
      <c r="E2" s="100"/>
      <c r="F2" s="100"/>
    </row>
    <row r="3" spans="1:6" ht="71.25" customHeight="1" x14ac:dyDescent="0.25">
      <c r="A3" s="105" t="s">
        <v>17</v>
      </c>
      <c r="B3" s="107" t="s">
        <v>40</v>
      </c>
      <c r="C3" s="28" t="s">
        <v>39</v>
      </c>
      <c r="D3" s="28" t="s">
        <v>14</v>
      </c>
      <c r="E3" s="27" t="s">
        <v>22</v>
      </c>
      <c r="F3" s="27" t="s">
        <v>13</v>
      </c>
    </row>
    <row r="4" spans="1:6" x14ac:dyDescent="0.25">
      <c r="A4" s="106"/>
      <c r="B4" s="107"/>
      <c r="C4" s="6" t="s">
        <v>19</v>
      </c>
      <c r="D4" s="2" t="s">
        <v>2</v>
      </c>
      <c r="E4" s="2" t="s">
        <v>20</v>
      </c>
      <c r="F4" s="2" t="s">
        <v>56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2" t="s">
        <v>43</v>
      </c>
      <c r="B6" s="3" t="s">
        <v>70</v>
      </c>
      <c r="C6" s="5"/>
      <c r="D6" s="4"/>
      <c r="E6" s="4"/>
      <c r="F6" s="4"/>
    </row>
    <row r="7" spans="1:6" ht="29.25" customHeight="1" x14ac:dyDescent="0.25">
      <c r="A7" s="11"/>
      <c r="B7" s="1" t="s">
        <v>80</v>
      </c>
      <c r="C7" s="45">
        <v>4656.2</v>
      </c>
      <c r="D7" s="45">
        <v>195</v>
      </c>
      <c r="E7" s="2">
        <v>6</v>
      </c>
      <c r="F7" s="58">
        <v>15207437</v>
      </c>
    </row>
    <row r="8" spans="1:6" x14ac:dyDescent="0.25">
      <c r="A8" s="2" t="s">
        <v>43</v>
      </c>
      <c r="B8" s="10" t="s">
        <v>71</v>
      </c>
      <c r="C8" s="5"/>
      <c r="D8" s="4"/>
      <c r="E8" s="4"/>
      <c r="F8" s="4"/>
    </row>
    <row r="9" spans="1:6" ht="24.75" customHeight="1" x14ac:dyDescent="0.25">
      <c r="A9" s="11"/>
      <c r="B9" s="1" t="s">
        <v>80</v>
      </c>
      <c r="C9" s="5">
        <v>4368.8999999999996</v>
      </c>
      <c r="D9" s="2">
        <v>138</v>
      </c>
      <c r="E9" s="2">
        <v>3</v>
      </c>
      <c r="F9" s="65">
        <v>19419576</v>
      </c>
    </row>
    <row r="10" spans="1:6" ht="24.75" customHeight="1" x14ac:dyDescent="0.25">
      <c r="A10" s="2" t="s">
        <v>43</v>
      </c>
      <c r="B10" s="21" t="s">
        <v>72</v>
      </c>
      <c r="C10" s="5"/>
      <c r="D10" s="9"/>
      <c r="E10" s="9"/>
      <c r="F10" s="9"/>
    </row>
    <row r="11" spans="1:6" ht="24.75" customHeight="1" x14ac:dyDescent="0.25">
      <c r="A11" s="21"/>
      <c r="B11" s="1" t="s">
        <v>80</v>
      </c>
      <c r="C11" s="2">
        <v>8991.7000000000007</v>
      </c>
      <c r="D11" s="2">
        <v>282</v>
      </c>
      <c r="E11" s="2">
        <v>6</v>
      </c>
      <c r="F11" s="58">
        <v>40572680</v>
      </c>
    </row>
    <row r="12" spans="1:6" ht="16.5" customHeight="1" x14ac:dyDescent="0.25">
      <c r="A12" s="103" t="s">
        <v>37</v>
      </c>
      <c r="B12" s="103"/>
      <c r="C12" s="103"/>
      <c r="D12" s="103"/>
      <c r="E12" s="103"/>
    </row>
    <row r="13" spans="1:6" ht="66" customHeight="1" x14ac:dyDescent="0.25">
      <c r="A13" s="102" t="s">
        <v>45</v>
      </c>
      <c r="B13" s="102"/>
      <c r="C13" s="102"/>
      <c r="D13" s="102"/>
      <c r="E13" s="102"/>
      <c r="F13" s="102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User</cp:lastModifiedBy>
  <cp:lastPrinted>2023-02-01T13:55:46Z</cp:lastPrinted>
  <dcterms:created xsi:type="dcterms:W3CDTF">2014-04-04T11:20:04Z</dcterms:created>
  <dcterms:modified xsi:type="dcterms:W3CDTF">2023-11-28T06:49:42Z</dcterms:modified>
</cp:coreProperties>
</file>