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<sst xmlns="http://schemas.openxmlformats.org/spreadsheetml/2006/main" count="68" uniqueCount="65">
  <si>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Приложение №1 к Решению Городской Думы</t>
  </si>
  <si>
    <t xml:space="preserve">городского поселения </t>
  </si>
  <si>
    <t>"Город Таруса"</t>
  </si>
  <si>
    <t xml:space="preserve"> от 21 мая 2015 года № 9 </t>
  </si>
  <si>
    <t>Поступление доходов городского поселения "Город Таруса" за 2014 год</t>
  </si>
  <si>
    <t>(в рублях)</t>
  </si>
  <si>
    <t>код</t>
  </si>
  <si>
    <t>наименование</t>
  </si>
  <si>
    <t>Уточненная  роспись на 2014 год</t>
  </si>
  <si>
    <t>исп. на 01.01.15</t>
  </si>
  <si>
    <t>%% исполнения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</si>
  <si>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</si>
  <si>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</si>
  <si>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</si>
  <si>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</si>
  <si>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</si>
  <si>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</si>
  <si>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1 03 02000 00 0000 110</t>
  </si>
  <si>
    <t>Доходы от уплаты акцизов</t>
  </si>
  <si>
    <t>1 05 00000 00 0000 000</t>
  </si>
  <si>
    <t>Налоги на совокупный доход</t>
  </si>
  <si>
    <t>1 06 00000 00 0000 000</t>
  </si>
  <si>
    <t>Налоги на имущество</t>
  </si>
  <si>
    <t>1 06 01000 00 0000 110</t>
  </si>
  <si>
    <t>Налоги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</si>
  <si>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</si>
  <si>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</si>
  <si>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</si>
  <si>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</si>
  <si>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</si>
  <si>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1 14 00000 00 0000 000</t>
  </si>
  <si>
    <t>1 15 02050 00 0000 000</t>
  </si>
  <si>
    <t>Платежи, взимаемые организациями поселений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</si>
  <si>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</si>
  <si>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</si>
  <si>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</si>
  <si>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</si>
  <si>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</si>
  <si>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</si>
  <si>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2 02 01001 10 0315 151</t>
  </si>
  <si>
    <t>Дотации бюджетам поселений на выравнивание  уровня бюджетной обеспеченности</t>
  </si>
  <si>
    <t>2 02 02051 10 0000 151</t>
  </si>
  <si>
    <t>Субсидии бюджетам поселений на обеспечение жильем молодых семей</t>
  </si>
  <si>
    <t>2 02 02999 10 0229 151</t>
  </si>
  <si>
    <t>Прочие субсидии бюджетам поселений на реализацию подпрограммы "обеспечение жильем молодых семей</t>
  </si>
  <si>
    <t>2 02 02999 10 0273 151</t>
  </si>
  <si>
    <t xml:space="preserve">Прочие субсидии бюджетам поселений 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</si>
  <si>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</si>
  <si>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</si>
  <si>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2 02 04999 10 0465 151</t>
  </si>
  <si>
    <t>Прочие межбюджетные трансферты, передаваемые бюджетам поселений на стимулирование руководителей исполнительно-распорядительных органов муниципальных образований области</t>
  </si>
  <si>
    <t>2 02 04999 10 0420 151</t>
  </si>
  <si>
    <t>Гранты победителям областного конкурса на звание "Самое благоустроенное муниципальное образование области"</t>
  </si>
  <si>
    <t>2 02 02210 10 0000 151</t>
  </si>
  <si>
    <t>Субсидии бюджетам муниципальных районов  на реализацию программы энергосбережения и повышения энергетической эффективности на период до 2020 года</t>
  </si>
  <si>
    <t>2 02 02999 10 0286 151</t>
  </si>
  <si>
    <t>Прочие субсидии бюджетам городских округов на реализацию мероприятий долгосрочной целевой программы "Энергосбережение и повышение энергоэффективности в Калужской области на 2010-2020 годы"</t>
  </si>
  <si>
    <t>2 02 03024 10 0345 151</t>
  </si>
  <si>
    <t>2 07 05030 10 0000 180</t>
  </si>
  <si>
    <t>Прочие безвозмездные поступления</t>
  </si>
  <si>
    <t>2 19 05000 10 8211 151</t>
  </si>
  <si>
    <t>Возврат остатков субсидий прошлых лет на реализацию программы энергосбережения и повышения энергетической эффективности на период до 2020 года из бюджетов муниципальных районов</t>
  </si>
  <si>
    <t>2 19 05000 10 6409 151</t>
  </si>
  <si>
    <t>Возврат остатков межбюджетных трансфертов на компенсацию дополнительных расходов, возникших в результате решений, принятых органами власти другого уровня из бюджетов поселений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</si>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</sst>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_(* #,##0.00_);_(* \(#,##0.00\);_(* \-??_);_(@_)"/>
    <numFmt numFmtId="167" formatCode="0.0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right" vertical="center" wrapText="1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right" vertical="center" wrapText="1"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7" fontId="2" fillId="0" borderId="1" xfId="15" applyNumberFormat="1" applyFont="1" applyFill="1" applyBorder="1" applyAlignment="1" applyProtection="1">
      <alignment horizontal="center" vertical="top" wrapText="1"/>
      <protection/>
    </xf>
    <xf numFmtId="167" fontId="0" fillId="0" borderId="0" xfId="0" applyNumberFormat="1" applyBorder="1" applyAlignment="1">
      <alignment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top" wrapText="1"/>
    </xf>
    <xf numFmtId="167" fontId="4" fillId="0" borderId="1" xfId="15" applyNumberFormat="1" applyFont="1" applyFill="1" applyBorder="1" applyAlignment="1" applyProtection="1">
      <alignment horizontal="center" vertical="top" wrapText="1"/>
      <protection/>
    </xf>
    <xf numFmtId="167" fontId="2" fillId="0" borderId="1" xfId="0" applyNumberFormat="1" applyFont="1" applyBorder="1" applyAlignment="1">
      <alignment horizontal="center" vertical="top" wrapText="1"/>
    </xf>
    <xf numFmtId="167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7" fontId="0" fillId="0" borderId="0" xfId="0" applyNumberFormat="1" applyBorder="1" applyAlignment="1">
      <alignment horizontal="left" indent="1"/>
    </xf>
    <xf numFmtId="164" fontId="0" fillId="0" borderId="0" xfId="0" applyFont="1" applyBorder="1" applyAlignment="1">
      <alignment/>
    </xf>
    <xf numFmtId="167" fontId="4" fillId="0" borderId="1" xfId="0" applyNumberFormat="1" applyFont="1" applyBorder="1" applyAlignment="1">
      <alignment horizontal="center" vertical="top" wrapText="1"/>
    </xf>
    <xf numFmtId="167" fontId="0" fillId="0" borderId="0" xfId="0" applyNumberFormat="1" applyFont="1" applyBorder="1" applyAlignment="1">
      <alignment/>
    </xf>
    <xf numFmtId="164" fontId="4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horizontal="justify" vertical="center"/>
    </xf>
    <xf numFmtId="164" fontId="1" fillId="0" borderId="1" xfId="0" applyFont="1" applyBorder="1" applyAlignment="1">
      <alignment horizontal="center" vertical="center"/>
    </xf>
    <xf numFmtId="167" fontId="2" fillId="0" borderId="1" xfId="15" applyNumberFormat="1" applyFont="1" applyFill="1" applyBorder="1" applyAlignment="1" applyProtection="1">
      <alignment horizontal="left" vertical="top" wrapText="1" indent="4"/>
      <protection/>
    </xf>
    <xf numFmtId="164" fontId="7" fillId="0" borderId="3" xfId="0" applyFont="1" applyBorder="1" applyAlignment="1">
      <alignment horizontal="center" vertical="top" wrapText="1"/>
    </xf>
    <xf numFmtId="167" fontId="7" fillId="0" borderId="0" xfId="0" applyNumberFormat="1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 wrapText="1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E3" sqref="E3"/>
    </sheetView>
  </sheetViews>
  <sheetFormatPr defaultColWidth="9.140625" defaultRowHeight="12.75"/>
  <cols>
    <col min="1" max="1" width="18.421875" style="0" customWidth="1"/>
    <col min="2" max="2" width="54.140625" style="0" customWidth="1"/>
    <col min="3" max="3" width="17.140625" style="0" customWidth="1"/>
    <col min="4" max="4" width="17.7109375" style="0" customWidth="1"/>
    <col min="5" max="5" width="12.140625" style="0" customWidth="1"/>
    <col min="11" max="11" width="10.140625" style="0" customWidth="1"/>
  </cols>
  <sheetData>
    <row r="1" spans="1:5" ht="18.75" customHeight="1">
      <c r="A1" s="1"/>
      <c r="B1" s="2" t="s">
        <v>0</v>
      </c>
      <c r="C1" s="2"/>
      <c r="D1" s="2"/>
      <c r="E1" s="3"/>
    </row>
    <row r="2" spans="1:5" ht="18.75" customHeight="1">
      <c r="A2" s="1"/>
      <c r="B2" s="4"/>
      <c r="C2" s="2" t="s">
        <v>1</v>
      </c>
      <c r="D2" s="5" t="s">
        <v>2</v>
      </c>
      <c r="E2" s="3"/>
    </row>
    <row r="3" spans="1:5" ht="19.5" customHeight="1">
      <c r="A3" s="1"/>
      <c r="B3" s="2" t="s">
        <v>3</v>
      </c>
      <c r="C3" s="2"/>
      <c r="D3" s="2"/>
      <c r="E3" s="6"/>
    </row>
    <row r="4" spans="1:5" ht="12.75">
      <c r="A4" s="1"/>
      <c r="B4" s="7" t="s">
        <v>4</v>
      </c>
      <c r="C4" s="7"/>
      <c r="D4" s="1"/>
      <c r="E4" s="1"/>
    </row>
    <row r="5" spans="1:5" ht="12.75">
      <c r="A5" s="1"/>
      <c r="B5" s="1"/>
      <c r="C5" s="1"/>
      <c r="D5" s="1" t="s">
        <v>5</v>
      </c>
      <c r="E5" s="1"/>
    </row>
    <row r="6" spans="1:12" ht="12.75">
      <c r="A6" s="8" t="s">
        <v>6</v>
      </c>
      <c r="B6" s="8" t="s">
        <v>7</v>
      </c>
      <c r="C6" s="9" t="s">
        <v>8</v>
      </c>
      <c r="D6" s="8" t="s">
        <v>9</v>
      </c>
      <c r="E6" s="8" t="s">
        <v>10</v>
      </c>
      <c r="F6" s="10"/>
      <c r="G6" s="10"/>
      <c r="H6" s="10"/>
      <c r="I6" s="10"/>
      <c r="J6" s="10"/>
      <c r="K6" s="10"/>
      <c r="L6" s="10"/>
    </row>
    <row r="7" spans="1:12" ht="12" customHeight="1">
      <c r="A7" s="11" t="s">
        <v>11</v>
      </c>
      <c r="B7" s="11" t="s">
        <v>12</v>
      </c>
      <c r="C7" s="11">
        <f>C8+C11+C12+C15+C18+C19+C20+C21+C10</f>
        <v>41593906</v>
      </c>
      <c r="D7" s="12">
        <f>D8+D11+D12+D15+D18+D19+D20+D21+D10</f>
        <v>38939086.89</v>
      </c>
      <c r="E7" s="13">
        <f aca="true" t="shared" si="0" ref="E7:E13">D7/C7%</f>
        <v>93.61728828737556</v>
      </c>
      <c r="F7" s="14"/>
      <c r="G7" s="14"/>
      <c r="H7" s="14"/>
      <c r="I7" s="14"/>
      <c r="J7" s="14"/>
      <c r="K7" s="10"/>
      <c r="L7" s="10"/>
    </row>
    <row r="8" spans="1:12" ht="11.25" customHeight="1">
      <c r="A8" s="11" t="s">
        <v>13</v>
      </c>
      <c r="B8" s="15" t="s">
        <v>14</v>
      </c>
      <c r="C8" s="16">
        <f>C9</f>
        <v>9551738</v>
      </c>
      <c r="D8" s="17">
        <f>D9</f>
        <v>9502168.53</v>
      </c>
      <c r="E8" s="13">
        <f t="shared" si="0"/>
        <v>99.48104240296372</v>
      </c>
      <c r="F8" s="14"/>
      <c r="G8" s="14"/>
      <c r="H8" s="14"/>
      <c r="I8" s="14"/>
      <c r="J8" s="14"/>
      <c r="K8" s="10"/>
      <c r="L8" s="10"/>
    </row>
    <row r="9" spans="1:12" ht="12" customHeight="1">
      <c r="A9" s="18" t="s">
        <v>15</v>
      </c>
      <c r="B9" s="19" t="s">
        <v>16</v>
      </c>
      <c r="C9" s="20">
        <v>9551738</v>
      </c>
      <c r="D9" s="21">
        <v>9502168.53</v>
      </c>
      <c r="E9" s="22">
        <f t="shared" si="0"/>
        <v>99.48104240296372</v>
      </c>
      <c r="F9" s="14"/>
      <c r="G9" s="14"/>
      <c r="H9" s="14"/>
      <c r="I9" s="14"/>
      <c r="J9" s="14"/>
      <c r="K9" s="10"/>
      <c r="L9" s="10"/>
    </row>
    <row r="10" spans="1:12" ht="12" customHeight="1">
      <c r="A10" s="11" t="s">
        <v>17</v>
      </c>
      <c r="B10" s="15" t="s">
        <v>18</v>
      </c>
      <c r="C10" s="16">
        <v>694494</v>
      </c>
      <c r="D10" s="12">
        <v>586127.68</v>
      </c>
      <c r="E10" s="13">
        <f>D10/C10%</f>
        <v>84.3963633955081</v>
      </c>
      <c r="F10" s="14"/>
      <c r="G10" s="14"/>
      <c r="H10" s="14"/>
      <c r="I10" s="14"/>
      <c r="J10" s="14"/>
      <c r="K10" s="10"/>
      <c r="L10" s="10"/>
    </row>
    <row r="11" spans="1:12" ht="15" customHeight="1">
      <c r="A11" s="11" t="s">
        <v>19</v>
      </c>
      <c r="B11" s="15" t="s">
        <v>20</v>
      </c>
      <c r="C11" s="16">
        <v>5773274</v>
      </c>
      <c r="D11" s="12">
        <v>4190219.7</v>
      </c>
      <c r="E11" s="23">
        <f t="shared" si="0"/>
        <v>72.57960907450435</v>
      </c>
      <c r="F11" s="14"/>
      <c r="G11" s="14"/>
      <c r="H11" s="14"/>
      <c r="I11" s="14"/>
      <c r="J11" s="14"/>
      <c r="K11" s="10"/>
      <c r="L11" s="10"/>
    </row>
    <row r="12" spans="1:12" ht="12.75" customHeight="1">
      <c r="A12" s="11" t="s">
        <v>21</v>
      </c>
      <c r="B12" s="15" t="s">
        <v>22</v>
      </c>
      <c r="C12" s="16">
        <f>C13+C14</f>
        <v>22397000</v>
      </c>
      <c r="D12" s="12">
        <f>D13+D14</f>
        <v>21908032.02</v>
      </c>
      <c r="E12" s="13">
        <f t="shared" si="0"/>
        <v>97.81681484127338</v>
      </c>
      <c r="F12" s="24"/>
      <c r="G12" s="24"/>
      <c r="H12" s="24"/>
      <c r="I12" s="24"/>
      <c r="J12" s="24"/>
      <c r="K12" s="25"/>
      <c r="L12" s="10"/>
    </row>
    <row r="13" spans="1:12" ht="12" customHeight="1">
      <c r="A13" s="18" t="s">
        <v>23</v>
      </c>
      <c r="B13" s="19" t="s">
        <v>24</v>
      </c>
      <c r="C13" s="20">
        <v>2337000</v>
      </c>
      <c r="D13" s="21">
        <v>2247492.55</v>
      </c>
      <c r="E13" s="22">
        <f t="shared" si="0"/>
        <v>96.16998502353444</v>
      </c>
      <c r="F13" s="14"/>
      <c r="G13" s="14"/>
      <c r="H13" s="14"/>
      <c r="I13" s="14"/>
      <c r="J13" s="14"/>
      <c r="K13" s="10"/>
      <c r="L13" s="10"/>
    </row>
    <row r="14" spans="1:12" ht="12" customHeight="1">
      <c r="A14" s="18" t="s">
        <v>25</v>
      </c>
      <c r="B14" s="19" t="s">
        <v>26</v>
      </c>
      <c r="C14" s="20">
        <v>20060000</v>
      </c>
      <c r="D14" s="21">
        <v>19660539.47</v>
      </c>
      <c r="E14" s="22">
        <f>D14/C14%</f>
        <v>98.00867133599202</v>
      </c>
      <c r="F14" s="14"/>
      <c r="G14" s="14"/>
      <c r="H14" s="14"/>
      <c r="I14" s="14"/>
      <c r="J14" s="14"/>
      <c r="K14" s="10"/>
      <c r="L14" s="10"/>
    </row>
    <row r="15" spans="1:12" ht="21.75" customHeight="1">
      <c r="A15" s="11" t="s">
        <v>27</v>
      </c>
      <c r="B15" s="15" t="s">
        <v>28</v>
      </c>
      <c r="C15" s="16">
        <v>896400</v>
      </c>
      <c r="D15" s="17">
        <v>993767.43</v>
      </c>
      <c r="E15" s="13">
        <f>D15/C15%</f>
        <v>110.8620515394913</v>
      </c>
      <c r="F15" s="26"/>
      <c r="G15" s="26"/>
      <c r="H15" s="26"/>
      <c r="I15" s="26"/>
      <c r="J15" s="26"/>
      <c r="K15" s="27"/>
      <c r="L15" s="10"/>
    </row>
    <row r="16" spans="1:12" ht="32.25" customHeight="1" hidden="1">
      <c r="A16" s="11" t="s">
        <v>27</v>
      </c>
      <c r="B16" s="15"/>
      <c r="C16" s="16"/>
      <c r="D16" s="17">
        <v>50762919</v>
      </c>
      <c r="E16" s="23"/>
      <c r="F16" s="26"/>
      <c r="G16" s="26"/>
      <c r="H16" s="26"/>
      <c r="I16" s="26"/>
      <c r="J16" s="26"/>
      <c r="K16" s="27"/>
      <c r="L16" s="10"/>
    </row>
    <row r="17" spans="1:12" ht="32.25" customHeight="1" hidden="1">
      <c r="A17" s="11"/>
      <c r="B17" s="15" t="s">
        <v>29</v>
      </c>
      <c r="C17" s="16"/>
      <c r="D17" s="12"/>
      <c r="E17" s="23"/>
      <c r="F17" s="26"/>
      <c r="G17" s="26"/>
      <c r="H17" s="26"/>
      <c r="I17" s="26"/>
      <c r="J17" s="26"/>
      <c r="K17" s="27"/>
      <c r="L17" s="10"/>
    </row>
    <row r="18" spans="1:12" ht="14.25" customHeight="1">
      <c r="A18" s="11" t="s">
        <v>30</v>
      </c>
      <c r="B18" s="15" t="s">
        <v>29</v>
      </c>
      <c r="C18" s="16">
        <v>2100000</v>
      </c>
      <c r="D18" s="12">
        <v>1638114.62</v>
      </c>
      <c r="E18" s="13">
        <f aca="true" t="shared" si="1" ref="E18:E36">D18/C18%</f>
        <v>78.0054580952381</v>
      </c>
      <c r="F18" s="26"/>
      <c r="G18" s="26"/>
      <c r="H18" s="26"/>
      <c r="I18" s="26"/>
      <c r="J18" s="26"/>
      <c r="K18" s="28"/>
      <c r="L18" s="10"/>
    </row>
    <row r="19" spans="1:12" ht="26.25" customHeight="1">
      <c r="A19" s="11" t="s">
        <v>31</v>
      </c>
      <c r="B19" s="15" t="s">
        <v>32</v>
      </c>
      <c r="C19" s="16">
        <v>34000</v>
      </c>
      <c r="D19" s="12">
        <v>48300</v>
      </c>
      <c r="E19" s="13">
        <f t="shared" si="1"/>
        <v>142.05882352941177</v>
      </c>
      <c r="F19" s="29"/>
      <c r="G19" s="29"/>
      <c r="H19" s="29"/>
      <c r="I19" s="29"/>
      <c r="J19" s="29"/>
      <c r="K19" s="27"/>
      <c r="L19" s="10"/>
    </row>
    <row r="20" spans="1:12" ht="15.75" customHeight="1">
      <c r="A20" s="11" t="s">
        <v>33</v>
      </c>
      <c r="B20" s="15" t="s">
        <v>34</v>
      </c>
      <c r="C20" s="16">
        <v>144000</v>
      </c>
      <c r="D20" s="12">
        <v>68264.88</v>
      </c>
      <c r="E20" s="23">
        <f t="shared" si="1"/>
        <v>47.40616666666667</v>
      </c>
      <c r="F20" s="26"/>
      <c r="G20" s="26"/>
      <c r="H20" s="26"/>
      <c r="I20" s="26"/>
      <c r="J20" s="26"/>
      <c r="K20" s="27"/>
      <c r="L20" s="10"/>
    </row>
    <row r="21" spans="1:12" ht="12.75" customHeight="1">
      <c r="A21" s="11" t="s">
        <v>35</v>
      </c>
      <c r="B21" s="15" t="s">
        <v>36</v>
      </c>
      <c r="C21" s="16">
        <v>3000</v>
      </c>
      <c r="D21" s="12">
        <v>4092.03</v>
      </c>
      <c r="E21" s="23">
        <f>D21/C21%</f>
        <v>136.401</v>
      </c>
      <c r="F21" s="26"/>
      <c r="G21" s="26"/>
      <c r="H21" s="26"/>
      <c r="I21" s="26"/>
      <c r="J21" s="26"/>
      <c r="K21" s="27"/>
      <c r="L21" s="10"/>
    </row>
    <row r="22" spans="1:12" ht="15" customHeight="1">
      <c r="A22" s="11" t="s">
        <v>37</v>
      </c>
      <c r="B22" s="11" t="s">
        <v>38</v>
      </c>
      <c r="C22" s="16">
        <f>C23+C24+C25+C26+C27+C28+C29+C30+C31+C32</f>
        <v>15809334</v>
      </c>
      <c r="D22" s="12">
        <f>D23+D24+D25+D27+D28+D29+D32+D33+D34+D35+D31</f>
        <v>6972520</v>
      </c>
      <c r="E22" s="23">
        <f>D22/C22%</f>
        <v>44.10381866813618</v>
      </c>
      <c r="F22" s="26"/>
      <c r="G22" s="26"/>
      <c r="H22" s="26"/>
      <c r="I22" s="26"/>
      <c r="J22" s="26"/>
      <c r="K22" s="27"/>
      <c r="L22" s="10"/>
    </row>
    <row r="23" spans="1:12" ht="24" customHeight="1">
      <c r="A23" s="18" t="s">
        <v>39</v>
      </c>
      <c r="B23" s="19" t="s">
        <v>40</v>
      </c>
      <c r="C23" s="20">
        <v>3592565</v>
      </c>
      <c r="D23" s="21">
        <v>2550327</v>
      </c>
      <c r="E23" s="22">
        <f t="shared" si="1"/>
        <v>70.98902873016911</v>
      </c>
      <c r="F23" s="26"/>
      <c r="G23" s="26"/>
      <c r="H23" s="26"/>
      <c r="I23" s="26"/>
      <c r="J23" s="26"/>
      <c r="K23" s="28"/>
      <c r="L23" s="10"/>
    </row>
    <row r="24" spans="1:12" ht="15" customHeight="1">
      <c r="A24" s="18" t="s">
        <v>41</v>
      </c>
      <c r="B24" s="19" t="s">
        <v>42</v>
      </c>
      <c r="C24" s="20">
        <v>376389</v>
      </c>
      <c r="D24" s="21">
        <v>142896</v>
      </c>
      <c r="E24" s="22">
        <f t="shared" si="1"/>
        <v>37.964977722515805</v>
      </c>
      <c r="F24" s="26"/>
      <c r="G24" s="26"/>
      <c r="H24" s="26"/>
      <c r="I24" s="26"/>
      <c r="J24" s="26"/>
      <c r="K24" s="28"/>
      <c r="L24" s="10"/>
    </row>
    <row r="25" spans="1:12" ht="23.25" customHeight="1">
      <c r="A25" s="18" t="s">
        <v>43</v>
      </c>
      <c r="B25" s="19" t="s">
        <v>44</v>
      </c>
      <c r="C25" s="20">
        <v>1604476</v>
      </c>
      <c r="D25" s="21">
        <v>1161629</v>
      </c>
      <c r="E25" s="22">
        <f t="shared" si="1"/>
        <v>72.39927552671402</v>
      </c>
      <c r="F25" s="26"/>
      <c r="G25" s="26"/>
      <c r="H25" s="26"/>
      <c r="I25" s="26"/>
      <c r="J25" s="26"/>
      <c r="K25" s="28"/>
      <c r="L25" s="10"/>
    </row>
    <row r="26" spans="1:12" ht="15" customHeight="1">
      <c r="A26" s="18" t="s">
        <v>45</v>
      </c>
      <c r="B26" s="19" t="s">
        <v>46</v>
      </c>
      <c r="C26" s="20">
        <v>2740710</v>
      </c>
      <c r="D26" s="21"/>
      <c r="E26" s="22">
        <f t="shared" si="1"/>
        <v>0</v>
      </c>
      <c r="F26" s="26"/>
      <c r="G26" s="26"/>
      <c r="H26" s="26"/>
      <c r="I26" s="26"/>
      <c r="J26" s="26"/>
      <c r="K26" s="30"/>
      <c r="L26" s="10"/>
    </row>
    <row r="27" spans="1:12" ht="34.5" customHeight="1">
      <c r="A27" s="18" t="s">
        <v>47</v>
      </c>
      <c r="B27" s="19" t="s">
        <v>48</v>
      </c>
      <c r="C27" s="20">
        <v>457700</v>
      </c>
      <c r="D27" s="21">
        <v>457700</v>
      </c>
      <c r="E27" s="31">
        <f t="shared" si="1"/>
        <v>100</v>
      </c>
      <c r="F27" s="32"/>
      <c r="G27" s="32"/>
      <c r="H27" s="32"/>
      <c r="I27" s="32"/>
      <c r="J27" s="32"/>
      <c r="K27" s="27"/>
      <c r="L27" s="10"/>
    </row>
    <row r="28" spans="1:12" ht="33" customHeight="1">
      <c r="A28" s="18" t="s">
        <v>49</v>
      </c>
      <c r="B28" s="19" t="s">
        <v>50</v>
      </c>
      <c r="C28" s="20">
        <v>247500</v>
      </c>
      <c r="D28" s="21">
        <v>247500</v>
      </c>
      <c r="E28" s="31">
        <f t="shared" si="1"/>
        <v>100</v>
      </c>
      <c r="F28" s="32"/>
      <c r="G28" s="32"/>
      <c r="H28" s="32"/>
      <c r="I28" s="32"/>
      <c r="J28" s="32"/>
      <c r="K28" s="27"/>
      <c r="L28" s="10"/>
    </row>
    <row r="29" spans="1:12" ht="24.75" customHeight="1">
      <c r="A29" s="18" t="s">
        <v>51</v>
      </c>
      <c r="B29" s="19" t="s">
        <v>52</v>
      </c>
      <c r="C29" s="20">
        <v>1087500</v>
      </c>
      <c r="D29" s="21">
        <v>1036746</v>
      </c>
      <c r="E29" s="31">
        <f t="shared" si="1"/>
        <v>95.33296551724138</v>
      </c>
      <c r="F29" s="32"/>
      <c r="G29" s="32"/>
      <c r="H29" s="32"/>
      <c r="I29" s="32"/>
      <c r="J29" s="32"/>
      <c r="K29" s="27"/>
      <c r="L29" s="10"/>
    </row>
    <row r="30" spans="1:12" ht="33" customHeight="1">
      <c r="A30" s="18" t="s">
        <v>53</v>
      </c>
      <c r="B30" s="33" t="s">
        <v>54</v>
      </c>
      <c r="C30" s="20">
        <v>310500</v>
      </c>
      <c r="D30" s="21"/>
      <c r="E30" s="31">
        <f>D30/C30%</f>
        <v>0</v>
      </c>
      <c r="F30" s="32"/>
      <c r="G30" s="32"/>
      <c r="H30" s="32"/>
      <c r="I30" s="32"/>
      <c r="J30" s="32"/>
      <c r="K30" s="27"/>
      <c r="L30" s="10"/>
    </row>
    <row r="31" spans="1:12" ht="36" customHeight="1">
      <c r="A31" s="18" t="s">
        <v>55</v>
      </c>
      <c r="B31" s="33" t="s">
        <v>56</v>
      </c>
      <c r="C31" s="20">
        <v>5356239</v>
      </c>
      <c r="D31" s="21">
        <v>1756239</v>
      </c>
      <c r="E31" s="31">
        <f>D31/C31%</f>
        <v>32.788660102732536</v>
      </c>
      <c r="F31" s="32"/>
      <c r="G31" s="32"/>
      <c r="H31" s="32"/>
      <c r="I31" s="32"/>
      <c r="J31" s="32"/>
      <c r="K31" s="27"/>
      <c r="L31" s="10"/>
    </row>
    <row r="32" spans="1:12" ht="35.25" customHeight="1">
      <c r="A32" s="18" t="s">
        <v>57</v>
      </c>
      <c r="B32" s="34" t="s">
        <v>56</v>
      </c>
      <c r="C32" s="20">
        <v>35755</v>
      </c>
      <c r="D32" s="21">
        <v>35755</v>
      </c>
      <c r="E32" s="31">
        <f>D32/C32%</f>
        <v>100</v>
      </c>
      <c r="F32" s="32"/>
      <c r="G32" s="32"/>
      <c r="H32" s="32"/>
      <c r="I32" s="32"/>
      <c r="J32" s="32"/>
      <c r="K32" s="27"/>
      <c r="L32" s="10"/>
    </row>
    <row r="33" spans="1:12" ht="12.75" customHeight="1">
      <c r="A33" s="18" t="s">
        <v>58</v>
      </c>
      <c r="B33" s="33" t="s">
        <v>59</v>
      </c>
      <c r="C33" s="20"/>
      <c r="D33" s="21">
        <v>15000</v>
      </c>
      <c r="E33" s="31"/>
      <c r="F33" s="32"/>
      <c r="G33" s="32"/>
      <c r="H33" s="32"/>
      <c r="I33" s="32"/>
      <c r="J33" s="32"/>
      <c r="K33" s="27"/>
      <c r="L33" s="10"/>
    </row>
    <row r="34" spans="1:12" ht="32.25" customHeight="1">
      <c r="A34" s="18" t="s">
        <v>60</v>
      </c>
      <c r="B34" s="33" t="s">
        <v>61</v>
      </c>
      <c r="C34" s="20"/>
      <c r="D34" s="21">
        <v>-310500</v>
      </c>
      <c r="E34" s="31"/>
      <c r="F34" s="32"/>
      <c r="G34" s="32"/>
      <c r="H34" s="32"/>
      <c r="I34" s="32"/>
      <c r="J34" s="32"/>
      <c r="K34" s="27"/>
      <c r="L34" s="10"/>
    </row>
    <row r="35" spans="1:12" ht="33" customHeight="1">
      <c r="A35" s="18" t="s">
        <v>62</v>
      </c>
      <c r="B35" s="33" t="s">
        <v>63</v>
      </c>
      <c r="C35" s="20"/>
      <c r="D35" s="21">
        <v>-120772</v>
      </c>
      <c r="E35" s="31"/>
      <c r="F35" s="32"/>
      <c r="G35" s="32"/>
      <c r="H35" s="32"/>
      <c r="I35" s="32"/>
      <c r="J35" s="32"/>
      <c r="K35" s="27"/>
      <c r="L35" s="10"/>
    </row>
    <row r="36" spans="1:12" ht="12.75">
      <c r="A36" s="35"/>
      <c r="B36" s="11" t="s">
        <v>64</v>
      </c>
      <c r="C36" s="16">
        <f>C7+C22</f>
        <v>57403240</v>
      </c>
      <c r="D36" s="12">
        <f>D7+D22</f>
        <v>45911606.89</v>
      </c>
      <c r="E36" s="36">
        <f t="shared" si="1"/>
        <v>79.98086325789276</v>
      </c>
      <c r="F36" s="32"/>
      <c r="G36" s="32"/>
      <c r="H36" s="32"/>
      <c r="I36" s="32"/>
      <c r="J36" s="32"/>
      <c r="K36" s="27"/>
      <c r="L36" s="10"/>
    </row>
    <row r="37" spans="1:12" ht="12.75" hidden="1">
      <c r="A37" s="10"/>
      <c r="B37" s="30"/>
      <c r="C37" s="30"/>
      <c r="D37" s="37"/>
      <c r="E37" s="38"/>
      <c r="F37" s="32"/>
      <c r="G37" s="32"/>
      <c r="H37" s="32"/>
      <c r="I37" s="32"/>
      <c r="J37" s="32"/>
      <c r="K37" s="30"/>
      <c r="L37" s="10"/>
    </row>
    <row r="38" spans="1:12" ht="12.75" hidden="1">
      <c r="A38" s="10"/>
      <c r="B38" s="27"/>
      <c r="C38" s="30"/>
      <c r="D38" s="39"/>
      <c r="E38" s="38"/>
      <c r="F38" s="32"/>
      <c r="G38" s="32"/>
      <c r="H38" s="32"/>
      <c r="I38" s="32"/>
      <c r="J38" s="32"/>
      <c r="K38" s="30"/>
      <c r="L38" s="10"/>
    </row>
    <row r="39" spans="1:12" ht="12.75" hidden="1">
      <c r="A39" s="10"/>
      <c r="B39" s="30"/>
      <c r="C39" s="27"/>
      <c r="D39" s="39"/>
      <c r="E39" s="38"/>
      <c r="F39" s="32"/>
      <c r="G39" s="32"/>
      <c r="H39" s="32"/>
      <c r="I39" s="32"/>
      <c r="J39" s="32"/>
      <c r="K39" s="28"/>
      <c r="L39" s="10"/>
    </row>
    <row r="40" spans="1:12" ht="12.75" hidden="1">
      <c r="A40" s="10"/>
      <c r="B40" s="27"/>
      <c r="C40" s="30"/>
      <c r="D40" s="40"/>
      <c r="E40" s="41"/>
      <c r="F40" s="32"/>
      <c r="G40" s="32"/>
      <c r="H40" s="32"/>
      <c r="I40" s="32"/>
      <c r="J40" s="32"/>
      <c r="K40" s="30"/>
      <c r="L40" s="10"/>
    </row>
    <row r="41" spans="1:12" ht="12.75" hidden="1">
      <c r="A41" s="10"/>
      <c r="B41" s="28"/>
      <c r="C41" s="27"/>
      <c r="D41" s="37"/>
      <c r="E41" s="38"/>
      <c r="F41" s="32"/>
      <c r="G41" s="32"/>
      <c r="H41" s="32"/>
      <c r="I41" s="32"/>
      <c r="J41" s="32"/>
      <c r="K41" s="27"/>
      <c r="L41" s="10"/>
    </row>
    <row r="42" spans="1:12" ht="12.75" hidden="1">
      <c r="A42" s="10"/>
      <c r="B42" s="30"/>
      <c r="C42" s="28"/>
      <c r="D42" s="37"/>
      <c r="E42" s="38"/>
      <c r="F42" s="32"/>
      <c r="G42" s="32"/>
      <c r="H42" s="32"/>
      <c r="I42" s="32"/>
      <c r="J42" s="32"/>
      <c r="K42" s="28"/>
      <c r="L42" s="10"/>
    </row>
    <row r="43" spans="1:12" ht="12.75" hidden="1">
      <c r="A43" s="10"/>
      <c r="B43" s="30"/>
      <c r="C43" s="30"/>
      <c r="D43" s="37"/>
      <c r="E43" s="38"/>
      <c r="F43" s="32"/>
      <c r="G43" s="32"/>
      <c r="H43" s="32"/>
      <c r="I43" s="32"/>
      <c r="J43" s="32"/>
      <c r="K43" s="30"/>
      <c r="L43" s="10"/>
    </row>
    <row r="44" spans="1:12" ht="12.75" hidden="1">
      <c r="A44" s="10"/>
      <c r="B44" s="30"/>
      <c r="C44" s="30"/>
      <c r="D44" s="40"/>
      <c r="E44" s="41"/>
      <c r="F44" s="32"/>
      <c r="G44" s="32"/>
      <c r="H44" s="32"/>
      <c r="I44" s="32"/>
      <c r="J44" s="32"/>
      <c r="K44" s="30"/>
      <c r="L44" s="10"/>
    </row>
    <row r="45" spans="1:12" ht="12.75" hidden="1">
      <c r="A45" s="10"/>
      <c r="B45" s="28"/>
      <c r="C45" s="30"/>
      <c r="D45" s="40"/>
      <c r="E45" s="41"/>
      <c r="F45" s="32"/>
      <c r="G45" s="32"/>
      <c r="H45" s="32"/>
      <c r="I45" s="32"/>
      <c r="J45" s="32"/>
      <c r="K45" s="30"/>
      <c r="L45" s="10"/>
    </row>
    <row r="46" spans="1:12" ht="12.75" hidden="1">
      <c r="A46" s="10"/>
      <c r="B46" s="30"/>
      <c r="C46" s="28"/>
      <c r="D46" s="40"/>
      <c r="E46" s="41"/>
      <c r="F46" s="32"/>
      <c r="G46" s="32"/>
      <c r="H46" s="32"/>
      <c r="I46" s="32"/>
      <c r="J46" s="32"/>
      <c r="K46" s="28"/>
      <c r="L46" s="10"/>
    </row>
    <row r="47" spans="1:12" ht="12.75" hidden="1">
      <c r="A47" s="10"/>
      <c r="B47" s="28"/>
      <c r="C47" s="30"/>
      <c r="D47" s="37"/>
      <c r="E47" s="38"/>
      <c r="F47" s="32"/>
      <c r="G47" s="32"/>
      <c r="H47" s="32"/>
      <c r="I47" s="32"/>
      <c r="J47" s="32"/>
      <c r="K47" s="30"/>
      <c r="L47" s="10"/>
    </row>
    <row r="48" spans="1:12" ht="12.75">
      <c r="A48" s="10"/>
      <c r="B48" s="30"/>
      <c r="C48" s="28"/>
      <c r="D48" s="30"/>
      <c r="E48" s="32"/>
      <c r="F48" s="32"/>
      <c r="G48" s="32"/>
      <c r="H48" s="32"/>
      <c r="I48" s="32"/>
      <c r="J48" s="32"/>
      <c r="K48" s="28"/>
      <c r="L48" s="10"/>
    </row>
    <row r="49" spans="1:12" ht="12.75">
      <c r="A49" s="10"/>
      <c r="B49" s="30"/>
      <c r="C49" s="30"/>
      <c r="D49" s="30"/>
      <c r="E49" s="32"/>
      <c r="F49" s="32"/>
      <c r="G49" s="32"/>
      <c r="H49" s="32"/>
      <c r="I49" s="32"/>
      <c r="J49" s="32"/>
      <c r="K49" s="30"/>
      <c r="L49" s="10"/>
    </row>
    <row r="50" spans="1:12" ht="12.75">
      <c r="A50" s="10"/>
      <c r="C50" s="30"/>
      <c r="D50" s="30"/>
      <c r="E50" s="32"/>
      <c r="F50" s="32"/>
      <c r="G50" s="32"/>
      <c r="H50" s="32"/>
      <c r="I50" s="32"/>
      <c r="J50" s="32"/>
      <c r="K50" s="28"/>
      <c r="L50" s="10"/>
    </row>
    <row r="51" spans="5:10" ht="12.75">
      <c r="E51" s="42"/>
      <c r="F51" s="42"/>
      <c r="G51" s="42"/>
      <c r="H51" s="42"/>
      <c r="I51" s="42"/>
      <c r="J51" s="42"/>
    </row>
    <row r="52" spans="5:10" ht="12.75">
      <c r="E52" s="42"/>
      <c r="F52" s="42"/>
      <c r="G52" s="42"/>
      <c r="H52" s="42"/>
      <c r="I52" s="42"/>
      <c r="J52" s="42"/>
    </row>
    <row r="53" spans="5:10" ht="12.75">
      <c r="E53" s="42"/>
      <c r="F53" s="42"/>
      <c r="G53" s="42"/>
      <c r="H53" s="42"/>
      <c r="I53" s="42"/>
      <c r="J53" s="42"/>
    </row>
  </sheetData>
  <sheetProtection selectLockedCells="1" selectUnlockedCells="1"/>
  <mergeCells count="8">
    <mergeCell ref="B1:D1"/>
    <mergeCell ref="B3:D3"/>
    <mergeCell ref="F16:J16"/>
    <mergeCell ref="F18:J18"/>
    <mergeCell ref="F19:J19"/>
    <mergeCell ref="F23:J23"/>
    <mergeCell ref="F24:J24"/>
    <mergeCell ref="D38:D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2015-05-22T08:48:16Z</cp:lastPrinted>
  <dcterms:created xsi:type="dcterms:W3CDTF">1996-10-08T23:32:33Z</dcterms:created>
  <dcterms:modified xsi:type="dcterms:W3CDTF">2015-05-22T08:49:43Z</dcterms:modified>
  <cp:category/>
  <cp:version/>
  <cp:contentType/>
  <cp:contentStatus/>
  <cp:revision>2</cp:revision>
</cp:coreProperties>
</file>