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<sst xmlns="http://schemas.openxmlformats.org/spreadsheetml/2006/main" count="39" uniqueCount="36">
  <si>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Приложение № 2 к Решению Городской Думы</t>
  </si>
  <si>
    <t>городского поселения "Город Таруса"</t>
  </si>
  <si>
    <t xml:space="preserve"> От 27 апреля 2016 года №_24 </t>
  </si>
  <si>
    <t xml:space="preserve">                  Поступление доходов городского поселения "Город Таруса" за 2015 год</t>
  </si>
  <si>
    <t>(в рублях)</t>
  </si>
  <si>
    <t>код</t>
  </si>
  <si>
    <t>Наименование кода бюджетной классификации</t>
  </si>
  <si>
    <t>КБК</t>
  </si>
  <si>
    <t>Уточненная роспись на 2015 год</t>
  </si>
  <si>
    <t>Исполнено на 01.01.2016 г.</t>
  </si>
  <si>
    <t>%% исполнения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</si>
  <si>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</si>
  <si>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</si>
  <si>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</si>
  <si>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</si>
  <si>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</si>
  <si>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</si>
  <si>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</si>
  <si>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собственности</t>
  </si>
  <si>
    <t>Доходы от продажи материальных и нематериальных активов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</si>
  <si>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</si>
  <si>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оперативном управлении органов управления городских поселений и созданных ими учреждений  (за исключением имущества муниципальных бюджетных и автономных учреждений)</t>
  </si>
  <si>
    <t>Суммы принудительного изъятия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</si>
  <si>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</si>
  <si>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</si>
  <si>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</si>
  <si>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</si>
  <si>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</si>
  <si>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</si>
  <si>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городских поселений на реализацию федеральных целевых программ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</si>
  <si>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</si>
  <si>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</si>
  <si>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</si>
  <si>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Уменьшение стоимости непроизводственных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</si>
  <si>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</si>
  <si>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ВСЕГО ДОХОДОВ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</si>
</sst>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</numFmts>
  <fonts count="43"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0">
      <alignment vertical="center"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" fontId="4" fillId="3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165" fontId="3" fillId="0" borderId="10" xfId="59" applyNumberFormat="1" applyFont="1" applyFill="1" applyBorder="1" applyAlignment="1" applyProtection="1">
      <alignment horizontal="center" vertical="top" wrapText="1"/>
      <protection/>
    </xf>
    <xf numFmtId="165" fontId="0" fillId="0" borderId="0" xfId="0" applyNumberForma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65" fontId="2" fillId="0" borderId="10" xfId="59" applyNumberFormat="1" applyFont="1" applyFill="1" applyBorder="1" applyAlignment="1" applyProtection="1">
      <alignment horizontal="center" vertical="top" wrapText="1"/>
      <protection/>
    </xf>
    <xf numFmtId="165" fontId="2" fillId="0" borderId="10" xfId="0" applyNumberFormat="1" applyFon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4" fillId="30" borderId="10" xfId="52" applyNumberFormat="1" applyFont="1" applyFill="1" applyBorder="1" applyAlignment="1">
      <alignment horizontal="center" vertical="center" shrinkToFit="1"/>
      <protection/>
    </xf>
    <xf numFmtId="165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/>
    </xf>
    <xf numFmtId="1" fontId="4" fillId="30" borderId="0" xfId="52" applyNumberFormat="1" applyFont="1" applyFill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 vertical="center"/>
    </xf>
    <xf numFmtId="165" fontId="3" fillId="0" borderId="10" xfId="59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 indent="1"/>
    </xf>
    <xf numFmtId="0" fontId="7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0.13671875" style="0" customWidth="1"/>
    <col min="2" max="2" width="39.140625" style="0" customWidth="1"/>
    <col min="3" max="3" width="9.57421875" style="0" customWidth="1"/>
    <col min="4" max="4" width="10.7109375" style="0" customWidth="1"/>
    <col min="5" max="5" width="10.8515625" style="0" customWidth="1"/>
    <col min="6" max="6" width="5.00390625" style="0" customWidth="1"/>
    <col min="12" max="12" width="10.140625" style="0" customWidth="1"/>
  </cols>
  <sheetData>
    <row r="1" spans="1:6" ht="18.75" customHeight="1">
      <c r="A1" s="1"/>
      <c r="B1" s="41" t="s">
        <v>0</v>
      </c>
      <c r="C1" s="41"/>
      <c r="D1" s="41"/>
      <c r="E1" s="41"/>
      <c r="F1" s="2"/>
    </row>
    <row r="2" spans="1:6" ht="18.75" customHeight="1">
      <c r="A2" s="1"/>
      <c r="B2" s="41" t="s">
        <v>1</v>
      </c>
      <c r="C2" s="41"/>
      <c r="D2" s="41"/>
      <c r="E2" s="41"/>
      <c r="F2" s="2"/>
    </row>
    <row r="3" spans="1:6" ht="19.5" customHeight="1">
      <c r="A3" s="1"/>
      <c r="B3" s="42" t="s">
        <v>2</v>
      </c>
      <c r="C3" s="42"/>
      <c r="D3" s="42"/>
      <c r="E3" s="42"/>
      <c r="F3" s="3"/>
    </row>
    <row r="4" spans="1:6" ht="12.75">
      <c r="A4" s="1"/>
      <c r="B4" s="4" t="s">
        <v>3</v>
      </c>
      <c r="C4" s="4"/>
      <c r="D4" s="4"/>
      <c r="E4" s="1"/>
      <c r="F4" s="1"/>
    </row>
    <row r="5" spans="1:6" ht="12.75">
      <c r="A5" s="1"/>
      <c r="B5" s="1"/>
      <c r="C5" s="1"/>
      <c r="D5" s="1"/>
      <c r="E5" s="1" t="s">
        <v>4</v>
      </c>
      <c r="F5" s="1"/>
    </row>
    <row r="6" spans="1:13" ht="42">
      <c r="A6" s="5" t="s">
        <v>5</v>
      </c>
      <c r="B6" s="6" t="s">
        <v>6</v>
      </c>
      <c r="C6" s="5" t="s">
        <v>7</v>
      </c>
      <c r="D6" s="7" t="s">
        <v>8</v>
      </c>
      <c r="E6" s="7" t="s">
        <v>9</v>
      </c>
      <c r="F6" s="7" t="s">
        <v>10</v>
      </c>
      <c r="G6" s="8"/>
      <c r="H6" s="8"/>
      <c r="I6" s="8"/>
      <c r="J6" s="8"/>
      <c r="K6" s="8"/>
      <c r="L6" s="8"/>
      <c r="M6" s="8"/>
    </row>
    <row r="7" spans="1:13" ht="18" customHeight="1">
      <c r="A7" s="9"/>
      <c r="B7" s="10" t="s">
        <v>11</v>
      </c>
      <c r="C7" s="10">
        <v>110</v>
      </c>
      <c r="D7" s="11">
        <f>D8+D9+D10+D11+D12+D13</f>
        <v>36815112</v>
      </c>
      <c r="E7" s="12">
        <f>E8+E9+E10+E11+E12+E13</f>
        <v>36767901.38</v>
      </c>
      <c r="F7" s="13">
        <f>E7/D7%</f>
        <v>99.87176293256965</v>
      </c>
      <c r="G7" s="14"/>
      <c r="H7" s="14"/>
      <c r="I7" s="14"/>
      <c r="J7" s="14"/>
      <c r="K7" s="14"/>
      <c r="L7" s="8"/>
      <c r="M7" s="8"/>
    </row>
    <row r="8" spans="1:13" ht="13.5" customHeight="1">
      <c r="A8" s="9"/>
      <c r="B8" s="15" t="s">
        <v>12</v>
      </c>
      <c r="C8" s="15"/>
      <c r="D8" s="16">
        <v>7818000</v>
      </c>
      <c r="E8" s="17">
        <v>10591772.08</v>
      </c>
      <c r="F8" s="18">
        <f>E8/D8%</f>
        <v>135.47930519314403</v>
      </c>
      <c r="G8" s="14"/>
      <c r="H8" s="14"/>
      <c r="I8" s="14"/>
      <c r="J8" s="14"/>
      <c r="K8" s="14"/>
      <c r="L8" s="8"/>
      <c r="M8" s="8"/>
    </row>
    <row r="9" spans="1:13" ht="23.25" customHeight="1">
      <c r="A9" s="9"/>
      <c r="B9" s="15" t="s">
        <v>13</v>
      </c>
      <c r="C9" s="15"/>
      <c r="D9" s="16">
        <v>501497</v>
      </c>
      <c r="E9" s="17">
        <v>595049.08</v>
      </c>
      <c r="F9" s="18">
        <f>E9/D9%</f>
        <v>118.65456423468135</v>
      </c>
      <c r="G9" s="14"/>
      <c r="H9" s="14"/>
      <c r="I9" s="14"/>
      <c r="J9" s="14"/>
      <c r="K9" s="14"/>
      <c r="L9" s="8"/>
      <c r="M9" s="8"/>
    </row>
    <row r="10" spans="1:13" ht="22.5" customHeight="1">
      <c r="A10" s="9"/>
      <c r="B10" s="15" t="s">
        <v>14</v>
      </c>
      <c r="C10" s="15"/>
      <c r="D10" s="16">
        <v>5348615</v>
      </c>
      <c r="E10" s="17">
        <v>6656485.25</v>
      </c>
      <c r="F10" s="19">
        <f>E10/D10%</f>
        <v>124.45250312464067</v>
      </c>
      <c r="G10" s="14"/>
      <c r="H10" s="14"/>
      <c r="I10" s="14"/>
      <c r="J10" s="14"/>
      <c r="K10" s="14"/>
      <c r="L10" s="8"/>
      <c r="M10" s="8"/>
    </row>
    <row r="11" spans="1:13" ht="15" customHeight="1">
      <c r="A11" s="9"/>
      <c r="B11" s="15" t="s">
        <v>15</v>
      </c>
      <c r="C11" s="15"/>
      <c r="D11" s="16">
        <v>0</v>
      </c>
      <c r="E11" s="17">
        <v>2938</v>
      </c>
      <c r="F11" s="18">
        <v>0</v>
      </c>
      <c r="G11" s="20"/>
      <c r="H11" s="20"/>
      <c r="I11" s="20"/>
      <c r="J11" s="20"/>
      <c r="K11" s="20"/>
      <c r="L11" s="21"/>
      <c r="M11" s="8"/>
    </row>
    <row r="12" spans="1:13" ht="13.5" customHeight="1">
      <c r="A12" s="22"/>
      <c r="B12" s="15" t="s">
        <v>16</v>
      </c>
      <c r="C12" s="15"/>
      <c r="D12" s="16">
        <v>2364000</v>
      </c>
      <c r="E12" s="17">
        <v>2551383.78</v>
      </c>
      <c r="F12" s="18">
        <f>E12/D12%</f>
        <v>107.92655583756344</v>
      </c>
      <c r="G12" s="14"/>
      <c r="H12" s="14"/>
      <c r="I12" s="14"/>
      <c r="J12" s="14"/>
      <c r="K12" s="14"/>
      <c r="L12" s="8"/>
      <c r="M12" s="8"/>
    </row>
    <row r="13" spans="1:13" ht="15.75" customHeight="1">
      <c r="A13" s="9"/>
      <c r="B13" s="15" t="s">
        <v>17</v>
      </c>
      <c r="C13" s="15"/>
      <c r="D13" s="16">
        <v>20783000</v>
      </c>
      <c r="E13" s="17">
        <v>16370273.19</v>
      </c>
      <c r="F13" s="18">
        <f>E13/D13%</f>
        <v>78.76761386710292</v>
      </c>
      <c r="G13" s="14"/>
      <c r="H13" s="14"/>
      <c r="I13" s="14"/>
      <c r="J13" s="14"/>
      <c r="K13" s="14"/>
      <c r="L13" s="8"/>
      <c r="M13" s="8"/>
    </row>
    <row r="14" spans="1:13" ht="17.25" customHeight="1">
      <c r="A14" s="22"/>
      <c r="B14" s="10" t="s">
        <v>18</v>
      </c>
      <c r="C14" s="10">
        <v>120</v>
      </c>
      <c r="D14" s="11">
        <f>D17+D18</f>
        <v>500000</v>
      </c>
      <c r="E14" s="12">
        <f>E17+E18</f>
        <v>1559457.02</v>
      </c>
      <c r="F14" s="13">
        <f>E14/D14%</f>
        <v>311.891404</v>
      </c>
      <c r="G14" s="23"/>
      <c r="H14" s="23"/>
      <c r="I14" s="23"/>
      <c r="J14" s="23"/>
      <c r="K14" s="23"/>
      <c r="L14" s="24"/>
      <c r="M14" s="8"/>
    </row>
    <row r="15" spans="1:13" ht="32.25" customHeight="1" hidden="1">
      <c r="A15" s="25"/>
      <c r="B15" s="15"/>
      <c r="C15" s="15"/>
      <c r="D15" s="16"/>
      <c r="E15" s="26">
        <v>50762919</v>
      </c>
      <c r="F15" s="19"/>
      <c r="G15" s="43"/>
      <c r="H15" s="43"/>
      <c r="I15" s="43"/>
      <c r="J15" s="43"/>
      <c r="K15" s="43"/>
      <c r="L15" s="24"/>
      <c r="M15" s="8"/>
    </row>
    <row r="16" spans="1:13" ht="32.25" customHeight="1" hidden="1">
      <c r="A16" s="25"/>
      <c r="B16" s="15" t="s">
        <v>19</v>
      </c>
      <c r="C16" s="15"/>
      <c r="D16" s="16"/>
      <c r="E16" s="17"/>
      <c r="F16" s="19"/>
      <c r="G16" s="23"/>
      <c r="H16" s="23"/>
      <c r="I16" s="23"/>
      <c r="J16" s="23"/>
      <c r="K16" s="23"/>
      <c r="L16" s="24"/>
      <c r="M16" s="8"/>
    </row>
    <row r="17" spans="1:13" ht="70.5" customHeight="1">
      <c r="A17" s="22"/>
      <c r="B17" s="27" t="s">
        <v>20</v>
      </c>
      <c r="C17" s="15"/>
      <c r="D17" s="16">
        <v>500000</v>
      </c>
      <c r="E17" s="17">
        <v>1225532.52</v>
      </c>
      <c r="F17" s="18">
        <f>E17/D17%</f>
        <v>245.106504</v>
      </c>
      <c r="G17" s="43"/>
      <c r="H17" s="43"/>
      <c r="I17" s="43"/>
      <c r="J17" s="43"/>
      <c r="K17" s="43"/>
      <c r="L17" s="28"/>
      <c r="M17" s="8"/>
    </row>
    <row r="18" spans="1:13" ht="57" customHeight="1">
      <c r="A18" s="22"/>
      <c r="B18" s="27" t="s">
        <v>21</v>
      </c>
      <c r="C18" s="15"/>
      <c r="D18" s="16">
        <v>0</v>
      </c>
      <c r="E18" s="17">
        <v>333924.5</v>
      </c>
      <c r="F18" s="18">
        <v>0</v>
      </c>
      <c r="G18" s="44"/>
      <c r="H18" s="44"/>
      <c r="I18" s="44"/>
      <c r="J18" s="44"/>
      <c r="K18" s="44"/>
      <c r="L18" s="24"/>
      <c r="M18" s="8"/>
    </row>
    <row r="19" spans="1:13" ht="18.75" customHeight="1">
      <c r="A19" s="22"/>
      <c r="B19" s="10" t="s">
        <v>22</v>
      </c>
      <c r="C19" s="10">
        <v>140</v>
      </c>
      <c r="D19" s="11">
        <f>D20+D23</f>
        <v>68000</v>
      </c>
      <c r="E19" s="29">
        <f>E20+E21+E22+E23</f>
        <v>560709.78</v>
      </c>
      <c r="F19" s="30">
        <f>E19/D19%</f>
        <v>824.573205882353</v>
      </c>
      <c r="G19" s="23"/>
      <c r="H19" s="23"/>
      <c r="I19" s="23"/>
      <c r="J19" s="23"/>
      <c r="K19" s="23"/>
      <c r="L19" s="24"/>
      <c r="M19" s="8"/>
    </row>
    <row r="20" spans="1:13" ht="37.5" customHeight="1">
      <c r="A20" s="22"/>
      <c r="B20" s="27" t="s">
        <v>23</v>
      </c>
      <c r="C20" s="15"/>
      <c r="D20" s="16">
        <v>34000</v>
      </c>
      <c r="E20" s="17">
        <v>39300</v>
      </c>
      <c r="F20" s="19">
        <f>E20/D20%</f>
        <v>115.58823529411765</v>
      </c>
      <c r="G20" s="23"/>
      <c r="H20" s="23"/>
      <c r="I20" s="23"/>
      <c r="J20" s="23"/>
      <c r="K20" s="23"/>
      <c r="L20" s="24"/>
      <c r="M20" s="8"/>
    </row>
    <row r="21" spans="1:13" ht="58.5" customHeight="1">
      <c r="A21" s="22"/>
      <c r="B21" s="27" t="s">
        <v>24</v>
      </c>
      <c r="C21" s="15"/>
      <c r="D21" s="16">
        <v>0</v>
      </c>
      <c r="E21" s="17">
        <v>7014.8</v>
      </c>
      <c r="F21" s="19">
        <v>0</v>
      </c>
      <c r="G21" s="23"/>
      <c r="H21" s="23"/>
      <c r="I21" s="23"/>
      <c r="J21" s="23"/>
      <c r="K21" s="23"/>
      <c r="L21" s="24"/>
      <c r="M21" s="8"/>
    </row>
    <row r="22" spans="1:13" ht="43.5" customHeight="1">
      <c r="A22" s="22"/>
      <c r="B22" s="27" t="s">
        <v>25</v>
      </c>
      <c r="C22" s="15"/>
      <c r="D22" s="16">
        <v>0</v>
      </c>
      <c r="E22" s="17">
        <v>284000</v>
      </c>
      <c r="F22" s="18">
        <v>0</v>
      </c>
      <c r="G22" s="43"/>
      <c r="H22" s="43"/>
      <c r="I22" s="43"/>
      <c r="J22" s="43"/>
      <c r="K22" s="43"/>
      <c r="L22" s="28"/>
      <c r="M22" s="8"/>
    </row>
    <row r="23" spans="1:13" ht="40.5" customHeight="1">
      <c r="A23" s="22"/>
      <c r="B23" s="27" t="s">
        <v>26</v>
      </c>
      <c r="C23" s="15"/>
      <c r="D23" s="16">
        <v>34000</v>
      </c>
      <c r="E23" s="17">
        <v>230394.98</v>
      </c>
      <c r="F23" s="18">
        <f>E23/D23%</f>
        <v>677.6322941176471</v>
      </c>
      <c r="G23" s="43"/>
      <c r="H23" s="43"/>
      <c r="I23" s="43"/>
      <c r="J23" s="43"/>
      <c r="K23" s="43"/>
      <c r="L23" s="28"/>
      <c r="M23" s="8"/>
    </row>
    <row r="24" spans="1:13" ht="21.75" customHeight="1">
      <c r="A24" s="22"/>
      <c r="B24" s="7" t="s">
        <v>27</v>
      </c>
      <c r="C24" s="7">
        <v>151</v>
      </c>
      <c r="D24" s="11">
        <f>D25+D26+D27+D28+D29+D30+D31+D32</f>
        <v>10350645.42</v>
      </c>
      <c r="E24" s="29">
        <f>E25+E26+E27+E28+E29+E30+E31+E32</f>
        <v>10061167.42</v>
      </c>
      <c r="F24" s="30">
        <f aca="true" t="shared" si="0" ref="F24:F35">E24/D24%</f>
        <v>97.20328551260526</v>
      </c>
      <c r="G24" s="31"/>
      <c r="H24" s="31"/>
      <c r="I24" s="31"/>
      <c r="J24" s="31"/>
      <c r="K24" s="31"/>
      <c r="L24" s="24"/>
      <c r="M24" s="8"/>
    </row>
    <row r="25" spans="1:13" ht="28.5" customHeight="1">
      <c r="A25" s="22"/>
      <c r="B25" s="27" t="s">
        <v>28</v>
      </c>
      <c r="C25" s="27"/>
      <c r="D25" s="16">
        <v>2309923</v>
      </c>
      <c r="E25" s="17">
        <v>2309923</v>
      </c>
      <c r="F25" s="19">
        <f t="shared" si="0"/>
        <v>100</v>
      </c>
      <c r="G25" s="31"/>
      <c r="H25" s="31"/>
      <c r="I25" s="31"/>
      <c r="J25" s="31"/>
      <c r="K25" s="31"/>
      <c r="L25" s="24"/>
      <c r="M25" s="8"/>
    </row>
    <row r="26" spans="1:13" ht="27.75" customHeight="1">
      <c r="A26" s="22"/>
      <c r="B26" s="27" t="s">
        <v>29</v>
      </c>
      <c r="C26" s="27"/>
      <c r="D26" s="16">
        <v>522971</v>
      </c>
      <c r="E26" s="17">
        <v>233493</v>
      </c>
      <c r="F26" s="19">
        <f t="shared" si="0"/>
        <v>44.64740874733016</v>
      </c>
      <c r="G26" s="31"/>
      <c r="H26" s="31"/>
      <c r="I26" s="31"/>
      <c r="J26" s="31"/>
      <c r="K26" s="31"/>
      <c r="L26" s="24"/>
      <c r="M26" s="8"/>
    </row>
    <row r="27" spans="1:13" ht="16.5" customHeight="1">
      <c r="A27" s="22"/>
      <c r="B27" s="27" t="s">
        <v>30</v>
      </c>
      <c r="C27" s="27"/>
      <c r="D27" s="16">
        <v>442847</v>
      </c>
      <c r="E27" s="17">
        <v>442847</v>
      </c>
      <c r="F27" s="19">
        <f t="shared" si="0"/>
        <v>100</v>
      </c>
      <c r="G27" s="31"/>
      <c r="H27" s="31"/>
      <c r="I27" s="31"/>
      <c r="J27" s="31"/>
      <c r="K27" s="31"/>
      <c r="L27" s="24"/>
      <c r="M27" s="8"/>
    </row>
    <row r="28" spans="1:13" ht="17.25" customHeight="1">
      <c r="A28" s="22"/>
      <c r="B28" s="27" t="s">
        <v>30</v>
      </c>
      <c r="C28" s="27"/>
      <c r="D28" s="16">
        <v>2740710</v>
      </c>
      <c r="E28" s="17">
        <v>2740710</v>
      </c>
      <c r="F28" s="19">
        <f t="shared" si="0"/>
        <v>100</v>
      </c>
      <c r="G28" s="31"/>
      <c r="H28" s="31"/>
      <c r="I28" s="31"/>
      <c r="J28" s="31"/>
      <c r="K28" s="31"/>
      <c r="L28" s="24"/>
      <c r="M28" s="8"/>
    </row>
    <row r="29" spans="1:13" ht="17.25" customHeight="1">
      <c r="A29" s="22"/>
      <c r="B29" s="27" t="s">
        <v>30</v>
      </c>
      <c r="C29" s="27"/>
      <c r="D29" s="16">
        <v>3600000</v>
      </c>
      <c r="E29" s="17">
        <v>3600000</v>
      </c>
      <c r="F29" s="19">
        <f t="shared" si="0"/>
        <v>100</v>
      </c>
      <c r="G29" s="31"/>
      <c r="H29" s="31"/>
      <c r="I29" s="31"/>
      <c r="J29" s="31"/>
      <c r="K29" s="31"/>
      <c r="L29" s="24"/>
      <c r="M29" s="8"/>
    </row>
    <row r="30" spans="1:13" ht="45.75" customHeight="1">
      <c r="A30" s="22"/>
      <c r="B30" s="27" t="s">
        <v>31</v>
      </c>
      <c r="C30" s="27"/>
      <c r="D30" s="16">
        <v>462277</v>
      </c>
      <c r="E30" s="17">
        <v>462277</v>
      </c>
      <c r="F30" s="19">
        <f t="shared" si="0"/>
        <v>99.99999999999999</v>
      </c>
      <c r="G30" s="31"/>
      <c r="H30" s="31"/>
      <c r="I30" s="31"/>
      <c r="J30" s="31"/>
      <c r="K30" s="31"/>
      <c r="L30" s="24"/>
      <c r="M30" s="8"/>
    </row>
    <row r="31" spans="1:13" ht="24" customHeight="1">
      <c r="A31" s="22"/>
      <c r="B31" s="27" t="s">
        <v>32</v>
      </c>
      <c r="C31" s="27"/>
      <c r="D31" s="16">
        <v>50754</v>
      </c>
      <c r="E31" s="17">
        <v>50754</v>
      </c>
      <c r="F31" s="19">
        <f t="shared" si="0"/>
        <v>100</v>
      </c>
      <c r="G31" s="31"/>
      <c r="H31" s="31"/>
      <c r="I31" s="31"/>
      <c r="J31" s="31"/>
      <c r="K31" s="31"/>
      <c r="L31" s="24"/>
      <c r="M31" s="8"/>
    </row>
    <row r="32" spans="1:13" ht="24.75" customHeight="1">
      <c r="A32" s="22"/>
      <c r="B32" s="27" t="s">
        <v>32</v>
      </c>
      <c r="C32" s="27"/>
      <c r="D32" s="16">
        <v>221163.42</v>
      </c>
      <c r="E32" s="17">
        <v>221163.42</v>
      </c>
      <c r="F32" s="19">
        <f t="shared" si="0"/>
        <v>100.00000000000001</v>
      </c>
      <c r="G32" s="31"/>
      <c r="H32" s="31"/>
      <c r="I32" s="31"/>
      <c r="J32" s="31"/>
      <c r="K32" s="31"/>
      <c r="L32" s="24"/>
      <c r="M32" s="8"/>
    </row>
    <row r="33" spans="1:13" ht="24.75" customHeight="1">
      <c r="A33" s="32"/>
      <c r="B33" s="7" t="s">
        <v>33</v>
      </c>
      <c r="C33" s="7">
        <v>430</v>
      </c>
      <c r="D33" s="11">
        <f>D34</f>
        <v>2500000</v>
      </c>
      <c r="E33" s="29">
        <f>E34</f>
        <v>1835170.28</v>
      </c>
      <c r="F33" s="30">
        <f>F34</f>
        <v>73.4068112</v>
      </c>
      <c r="G33" s="31"/>
      <c r="H33" s="31"/>
      <c r="I33" s="31"/>
      <c r="J33" s="31"/>
      <c r="K33" s="31"/>
      <c r="L33" s="24"/>
      <c r="M33" s="8"/>
    </row>
    <row r="34" spans="1:13" ht="43.5" customHeight="1">
      <c r="A34" s="32"/>
      <c r="B34" s="27" t="s">
        <v>34</v>
      </c>
      <c r="C34" s="27"/>
      <c r="D34" s="16">
        <v>2500000</v>
      </c>
      <c r="E34" s="17">
        <v>1835170.28</v>
      </c>
      <c r="F34" s="19">
        <f>E34/D34%</f>
        <v>73.4068112</v>
      </c>
      <c r="G34" s="31"/>
      <c r="H34" s="31"/>
      <c r="I34" s="31"/>
      <c r="J34" s="31"/>
      <c r="K34" s="31"/>
      <c r="L34" s="24"/>
      <c r="M34" s="8"/>
    </row>
    <row r="35" spans="1:13" ht="12.75">
      <c r="A35" s="33"/>
      <c r="B35" s="6" t="s">
        <v>35</v>
      </c>
      <c r="C35" s="6"/>
      <c r="D35" s="11">
        <f>D7+D14+D19+D24+D33</f>
        <v>50233757.42</v>
      </c>
      <c r="E35" s="29">
        <f>E7+E14+E19+E24+E33</f>
        <v>50784405.88000001</v>
      </c>
      <c r="F35" s="34">
        <f t="shared" si="0"/>
        <v>101.09617215251505</v>
      </c>
      <c r="G35" s="31"/>
      <c r="H35" s="31"/>
      <c r="I35" s="31"/>
      <c r="J35" s="31"/>
      <c r="K35" s="31"/>
      <c r="L35" s="24"/>
      <c r="M35" s="8"/>
    </row>
    <row r="36" spans="1:13" ht="15.75" hidden="1">
      <c r="A36" s="8"/>
      <c r="B36" s="35"/>
      <c r="C36" s="35"/>
      <c r="D36" s="35"/>
      <c r="E36" s="36"/>
      <c r="F36" s="37"/>
      <c r="G36" s="31"/>
      <c r="H36" s="31"/>
      <c r="I36" s="31"/>
      <c r="J36" s="31"/>
      <c r="K36" s="31"/>
      <c r="L36" s="35"/>
      <c r="M36" s="8"/>
    </row>
    <row r="37" spans="1:13" ht="15.75" hidden="1">
      <c r="A37" s="8"/>
      <c r="B37" s="24"/>
      <c r="C37" s="24"/>
      <c r="D37" s="35"/>
      <c r="E37" s="45"/>
      <c r="F37" s="37"/>
      <c r="G37" s="31"/>
      <c r="H37" s="31"/>
      <c r="I37" s="31"/>
      <c r="J37" s="31"/>
      <c r="K37" s="31"/>
      <c r="L37" s="35"/>
      <c r="M37" s="8"/>
    </row>
    <row r="38" spans="1:13" ht="15.75" hidden="1">
      <c r="A38" s="8"/>
      <c r="B38" s="35"/>
      <c r="C38" s="35"/>
      <c r="D38" s="24"/>
      <c r="E38" s="45"/>
      <c r="F38" s="37"/>
      <c r="G38" s="31"/>
      <c r="H38" s="31"/>
      <c r="I38" s="31"/>
      <c r="J38" s="31"/>
      <c r="K38" s="31"/>
      <c r="L38" s="28"/>
      <c r="M38" s="8"/>
    </row>
    <row r="39" spans="1:13" ht="15.75" hidden="1">
      <c r="A39" s="8"/>
      <c r="B39" s="24"/>
      <c r="C39" s="24"/>
      <c r="D39" s="35"/>
      <c r="E39" s="38"/>
      <c r="F39" s="39"/>
      <c r="G39" s="31"/>
      <c r="H39" s="31"/>
      <c r="I39" s="31"/>
      <c r="J39" s="31"/>
      <c r="K39" s="31"/>
      <c r="L39" s="35"/>
      <c r="M39" s="8"/>
    </row>
    <row r="40" spans="1:13" ht="15.75" hidden="1">
      <c r="A40" s="8"/>
      <c r="B40" s="28"/>
      <c r="C40" s="28"/>
      <c r="D40" s="24"/>
      <c r="E40" s="36"/>
      <c r="F40" s="37"/>
      <c r="G40" s="31"/>
      <c r="H40" s="31"/>
      <c r="I40" s="31"/>
      <c r="J40" s="31"/>
      <c r="K40" s="31"/>
      <c r="L40" s="24"/>
      <c r="M40" s="8"/>
    </row>
    <row r="41" spans="1:13" ht="15.75" hidden="1">
      <c r="A41" s="8"/>
      <c r="B41" s="35"/>
      <c r="C41" s="35"/>
      <c r="D41" s="28"/>
      <c r="E41" s="36"/>
      <c r="F41" s="37"/>
      <c r="G41" s="31"/>
      <c r="H41" s="31"/>
      <c r="I41" s="31"/>
      <c r="J41" s="31"/>
      <c r="K41" s="31"/>
      <c r="L41" s="28"/>
      <c r="M41" s="8"/>
    </row>
    <row r="42" spans="1:13" ht="15.75" hidden="1">
      <c r="A42" s="8"/>
      <c r="B42" s="35"/>
      <c r="C42" s="35"/>
      <c r="D42" s="35"/>
      <c r="E42" s="36"/>
      <c r="F42" s="37"/>
      <c r="G42" s="31"/>
      <c r="H42" s="31"/>
      <c r="I42" s="31"/>
      <c r="J42" s="31"/>
      <c r="K42" s="31"/>
      <c r="L42" s="35"/>
      <c r="M42" s="8"/>
    </row>
    <row r="43" spans="1:13" ht="15.75" hidden="1">
      <c r="A43" s="8"/>
      <c r="B43" s="35"/>
      <c r="C43" s="35"/>
      <c r="D43" s="35"/>
      <c r="E43" s="38"/>
      <c r="F43" s="39"/>
      <c r="G43" s="31"/>
      <c r="H43" s="31"/>
      <c r="I43" s="31"/>
      <c r="J43" s="31"/>
      <c r="K43" s="31"/>
      <c r="L43" s="35"/>
      <c r="M43" s="8"/>
    </row>
    <row r="44" spans="1:13" ht="15.75" hidden="1">
      <c r="A44" s="8"/>
      <c r="B44" s="28"/>
      <c r="C44" s="28"/>
      <c r="D44" s="35"/>
      <c r="E44" s="38"/>
      <c r="F44" s="39"/>
      <c r="G44" s="31"/>
      <c r="H44" s="31"/>
      <c r="I44" s="31"/>
      <c r="J44" s="31"/>
      <c r="K44" s="31"/>
      <c r="L44" s="35"/>
      <c r="M44" s="8"/>
    </row>
    <row r="45" spans="1:13" ht="15.75" hidden="1">
      <c r="A45" s="8"/>
      <c r="B45" s="35"/>
      <c r="C45" s="35"/>
      <c r="D45" s="28"/>
      <c r="E45" s="38"/>
      <c r="F45" s="39"/>
      <c r="G45" s="31"/>
      <c r="H45" s="31"/>
      <c r="I45" s="31"/>
      <c r="J45" s="31"/>
      <c r="K45" s="31"/>
      <c r="L45" s="28"/>
      <c r="M45" s="8"/>
    </row>
    <row r="46" spans="1:13" ht="15.75" hidden="1">
      <c r="A46" s="8"/>
      <c r="B46" s="28"/>
      <c r="C46" s="28"/>
      <c r="D46" s="35"/>
      <c r="E46" s="36"/>
      <c r="F46" s="37"/>
      <c r="G46" s="31"/>
      <c r="H46" s="31"/>
      <c r="I46" s="31"/>
      <c r="J46" s="31"/>
      <c r="K46" s="31"/>
      <c r="L46" s="35"/>
      <c r="M46" s="8"/>
    </row>
    <row r="47" spans="1:13" ht="12.75">
      <c r="A47" s="8"/>
      <c r="B47" s="35"/>
      <c r="C47" s="35"/>
      <c r="D47" s="28"/>
      <c r="E47" s="35"/>
      <c r="F47" s="31"/>
      <c r="G47" s="31"/>
      <c r="H47" s="31"/>
      <c r="I47" s="31"/>
      <c r="J47" s="31"/>
      <c r="K47" s="31"/>
      <c r="L47" s="28"/>
      <c r="M47" s="8"/>
    </row>
    <row r="48" spans="1:13" ht="12.75">
      <c r="A48" s="8"/>
      <c r="B48" s="35"/>
      <c r="C48" s="35"/>
      <c r="D48" s="35"/>
      <c r="E48" s="35"/>
      <c r="F48" s="31"/>
      <c r="G48" s="31"/>
      <c r="H48" s="31"/>
      <c r="I48" s="31"/>
      <c r="J48" s="31"/>
      <c r="K48" s="31"/>
      <c r="L48" s="35"/>
      <c r="M48" s="8"/>
    </row>
    <row r="49" spans="1:13" ht="12.75">
      <c r="A49" s="8"/>
      <c r="D49" s="35"/>
      <c r="E49" s="35"/>
      <c r="F49" s="31"/>
      <c r="G49" s="31"/>
      <c r="H49" s="31"/>
      <c r="I49" s="31"/>
      <c r="J49" s="31"/>
      <c r="K49" s="31"/>
      <c r="L49" s="28"/>
      <c r="M49" s="8"/>
    </row>
    <row r="50" spans="6:11" ht="12.75">
      <c r="F50" s="40"/>
      <c r="G50" s="40"/>
      <c r="H50" s="40"/>
      <c r="I50" s="40"/>
      <c r="J50" s="40"/>
      <c r="K50" s="40"/>
    </row>
    <row r="51" spans="6:11" ht="12.75">
      <c r="F51" s="40"/>
      <c r="G51" s="40"/>
      <c r="H51" s="40"/>
      <c r="I51" s="40"/>
      <c r="J51" s="40"/>
      <c r="K51" s="40"/>
    </row>
    <row r="52" spans="6:11" ht="12.75">
      <c r="F52" s="40"/>
      <c r="G52" s="40"/>
      <c r="H52" s="40"/>
      <c r="I52" s="40"/>
      <c r="J52" s="40"/>
      <c r="K52" s="40"/>
    </row>
  </sheetData>
  <sheetProtection selectLockedCells="1" selectUnlockedCells="1"/>
  <mergeCells count="9">
    <mergeCell ref="G22:K22"/>
    <mergeCell ref="G23:K23"/>
    <mergeCell ref="E37:E38"/>
    <mergeCell ref="B1:E1"/>
    <mergeCell ref="B2:E2"/>
    <mergeCell ref="B3:E3"/>
    <mergeCell ref="G15:K15"/>
    <mergeCell ref="G17:K17"/>
    <mergeCell ref="G18:K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zharova_en</dc:creator>
  <cp:keywords/>
  <dc:description/>
  <cp:lastModifiedBy>zharova_en</cp:lastModifiedBy>
  <dcterms:created xsi:type="dcterms:W3CDTF">2016-05-19T06:18:35Z</dcterms:created>
  <dcterms:modified xsi:type="dcterms:W3CDTF">2016-05-19T06:18:35Z</dcterms:modified>
  <cp:category/>
  <cp:version/>
  <cp:contentType/>
  <cp:contentStatus/>
</cp:coreProperties>
</file>