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<sst xmlns="http://schemas.openxmlformats.org/spreadsheetml/2006/main" count="568" uniqueCount="165">
  <si>
    <t xml:space="preserve">Приложение № 4 к Решению </t>
  </si>
  <si>
    <t>Городской Думы городского поселения</t>
  </si>
  <si>
    <t xml:space="preserve">"Город Таруса" от 15 марта 2017 года № </t>
  </si>
  <si>
    <t xml:space="preserve">                                             Ведомственная структура расходов бюджета городского поселения</t>
  </si>
  <si>
    <t xml:space="preserve">                                             "Город Таруса" на 2017 год</t>
  </si>
  <si>
    <t xml:space="preserve">Наименование показателя
</t>
  </si>
  <si>
    <t>КБК</t>
  </si>
  <si>
    <t xml:space="preserve">Раздел,
подраздел
</t>
  </si>
  <si>
    <t>Целевая
статья</t>
  </si>
  <si>
    <t>Группы и подгруппы видов расходов</t>
  </si>
  <si>
    <t xml:space="preserve"> бюджетные ассигнования на 2017 год</t>
  </si>
  <si>
    <t>Изменения (+,-)</t>
  </si>
  <si>
    <t>Бюджетная роспись расходов с учетом изменений</t>
  </si>
  <si>
    <t>Общегосударственные вопросы</t>
  </si>
  <si>
    <t>001</t>
  </si>
  <si>
    <t>01 00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</si>
  <si>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</si>
  <si>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01 04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</si>
  <si>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</si>
  <si>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</si>
  <si>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</si>
  <si>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</si>
  <si>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</si>
  <si>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</si>
  <si>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</si>
  <si>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</si>
  <si>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</si>
  <si>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</si>
  <si>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</si>
  <si>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</si>
  <si>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</si>
  <si>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</si>
  <si>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</si>
  <si>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</si>
  <si>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</si>
  <si>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</si>
  <si>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Осуществление переданных полномочий</t>
  </si>
  <si>
    <t>87 0 00 00000</t>
  </si>
  <si>
    <t>Осуществление полномочий по формированию архивных фондов поселения</t>
  </si>
  <si>
    <t>87 0 00 71170</t>
  </si>
  <si>
    <t>Межбюджетные трансферты</t>
  </si>
  <si>
    <t>500</t>
  </si>
  <si>
    <t>Иные межбюджетные трансферты</t>
  </si>
  <si>
    <t>540</t>
  </si>
  <si>
    <t>Резервный фонд</t>
  </si>
  <si>
    <t>01 11</t>
  </si>
  <si>
    <t>Резервные фонды местных администраций</t>
  </si>
  <si>
    <t>54 0 00 00700</t>
  </si>
  <si>
    <t>Резервные средства</t>
  </si>
  <si>
    <t>870</t>
  </si>
  <si>
    <t>Другие общегосударственные вопросы</t>
  </si>
  <si>
    <t>01 13</t>
  </si>
  <si>
    <t>Выполнение других обязательств местного бюджета</t>
  </si>
  <si>
    <t>54 0 00 00920</t>
  </si>
  <si>
    <t>Стимулирование руководителей исполнительно-распорядительных органов муниципальных образований области</t>
  </si>
  <si>
    <t>75 0 00 00530</t>
  </si>
  <si>
    <t xml:space="preserve">001 </t>
  </si>
  <si>
    <t>Национальная безопасность и правоохранительная деятельность</t>
  </si>
  <si>
    <t xml:space="preserve">                     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</si>
  <si>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</si>
  <si>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</si>
  <si>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</si>
  <si>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</si>
  <si>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</si>
  <si>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</si>
  <si>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87 0 00 71230</t>
  </si>
  <si>
    <t>Национальная экономика</t>
  </si>
  <si>
    <t>04 00</t>
  </si>
  <si>
    <t>Транспорт</t>
  </si>
  <si>
    <t>04 08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</si>
  <si>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</si>
  <si>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</si>
  <si>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Дорожное хозяйство</t>
  </si>
  <si>
    <t>04 09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</si>
  <si>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</si>
  <si>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</si>
  <si>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</si>
  <si>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</si>
  <si>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</si>
  <si>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2017-2019 гг"</t>
  </si>
  <si>
    <t>24 2 00 00000</t>
  </si>
  <si>
    <t>24 2 00 00920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</si>
  <si>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</si>
  <si>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</si>
  <si>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</si>
  <si>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</si>
  <si>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</si>
  <si>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</si>
  <si>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</si>
  <si>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</si>
  <si>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фонда"</t>
  </si>
  <si>
    <t>05 2 00 00920</t>
  </si>
  <si>
    <t>Коммунальное хозяйство</t>
  </si>
  <si>
    <t>05 02</t>
  </si>
  <si>
    <t>Муниципальная программа "Энергоэффективность в городском поселении "Город Таруса"</t>
  </si>
  <si>
    <t>30 0 0 000000</t>
  </si>
  <si>
    <t>Субсидия на реализацию мероприятий государственной программы "Энергосбережение и повышение энергоэффектифности Калужской области"</t>
  </si>
  <si>
    <t>30 0 02 89110</t>
  </si>
  <si>
    <t>Социальныое обеспечение и иные выплаты  нселению</t>
  </si>
  <si>
    <t>300</t>
  </si>
  <si>
    <t>Иные выплаты населению</t>
  </si>
  <si>
    <t>360</t>
  </si>
  <si>
    <t>Подпрограмма "Чистая вода"</t>
  </si>
  <si>
    <t xml:space="preserve">30 2 00 00000 </t>
  </si>
  <si>
    <t>Прочие расходы</t>
  </si>
  <si>
    <t>30 2 00 00920</t>
  </si>
  <si>
    <t>Подпрограмма "Энергосбережение на территории города Тарусы на 2016-2018 годы"</t>
  </si>
  <si>
    <t>30 4 00 00000</t>
  </si>
  <si>
    <t>30 4 00 00920</t>
  </si>
  <si>
    <t>Благоустройство</t>
  </si>
  <si>
    <t>05 03</t>
  </si>
  <si>
    <t>30 0 00 00000</t>
  </si>
  <si>
    <t>Подпрограмма "Уличное освещение территории городского поселения "Город Таруса" на 2016-2018 годы"</t>
  </si>
  <si>
    <t>30 6 00 00000</t>
  </si>
  <si>
    <t>30 6 00 00920</t>
  </si>
  <si>
    <t>Подпрограмма "Благоустройство территории городского поселения "Город Таруса" на 2016-2018 годы"</t>
  </si>
  <si>
    <t>05 Г  00 00000</t>
  </si>
  <si>
    <t>05 Г 00 00920</t>
  </si>
  <si>
    <t>05 Г 0 000920</t>
  </si>
  <si>
    <t>Осуществление полномочий по организации утилизации и переработки бытовых и промышленных отходов</t>
  </si>
  <si>
    <t>87 0 00 70140</t>
  </si>
  <si>
    <t>Субсидии юридическим лицам (кроме некоммерческих организаций), индивидуальным  предпринимателям, физическим лицам-производителям товаров, работ, услуг</t>
  </si>
  <si>
    <t>810</t>
  </si>
  <si>
    <t>Культура и кинематография</t>
  </si>
  <si>
    <t>08 00</t>
  </si>
  <si>
    <t>Культура</t>
  </si>
  <si>
    <t>08 01</t>
  </si>
  <si>
    <t>Муниципальная программа "Развитие культуры на территории городского поселения "Город Таруса"</t>
  </si>
  <si>
    <t>11 0 00 0000</t>
  </si>
  <si>
    <t>11 0 00 00920</t>
  </si>
  <si>
    <t>Социальная политика</t>
  </si>
  <si>
    <t>10 00</t>
  </si>
  <si>
    <t>Социальное обеспечение населения</t>
  </si>
  <si>
    <t>10 03</t>
  </si>
  <si>
    <t>Муниципальная программа "Обеспечение доступным и комфортным жильем населения городского поселения "Город Таруса"</t>
  </si>
  <si>
    <t>Субсидии на реализацию мероприятий по подпрограмме "Обеспечение жильем молодых семей"</t>
  </si>
  <si>
    <t>05 3 01 89200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</si>
  <si>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</si>
  <si>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</si>
  <si>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</si>
  <si>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</si>
  <si>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05 5 00 00000</t>
  </si>
  <si>
    <t>05 5 00 S0920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</si>
  <si>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</si>
  <si>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</si>
  <si>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</si>
  <si>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</si>
  <si>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Физическая культура и спорт</t>
  </si>
  <si>
    <t>11 00</t>
  </si>
  <si>
    <t xml:space="preserve">Физическая культура </t>
  </si>
  <si>
    <t>11 01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</si>
  <si>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</si>
  <si>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</si>
  <si>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</si>
  <si>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 xml:space="preserve">Обслуживание государственного и муниципального долга
</t>
  </si>
  <si>
    <t>13 00</t>
  </si>
  <si>
    <t>Обслуживание государственного внутреннего и муниципального долга</t>
  </si>
  <si>
    <t>13 01</t>
  </si>
  <si>
    <t>Процентные платежи по муниципальному долгу</t>
  </si>
  <si>
    <t>54 0 00 00650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</si>
  <si>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</si>
  <si>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</si>
  <si>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</si>
  <si>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</si>
  <si>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 xml:space="preserve">ИТОГО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</si>
</sst>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8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0" xfId="0" applyFont="1" applyAlignment="1">
      <alignment horizontal="left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19" fillId="0" borderId="0" xfId="0" applyFont="1" applyAlignment="1">
      <alignment/>
    </xf>
    <xf numFmtId="164" fontId="21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/>
    </xf>
    <xf numFmtId="164" fontId="22" fillId="0" borderId="10" xfId="0" applyFont="1" applyBorder="1" applyAlignment="1">
      <alignment/>
    </xf>
    <xf numFmtId="165" fontId="21" fillId="24" borderId="10" xfId="0" applyNumberFormat="1" applyFont="1" applyFill="1" applyBorder="1" applyAlignment="1">
      <alignment horizontal="center" vertical="center" wrapText="1"/>
    </xf>
    <xf numFmtId="165" fontId="22" fillId="24" borderId="10" xfId="0" applyNumberFormat="1" applyFont="1" applyFill="1" applyBorder="1" applyAlignment="1">
      <alignment horizontal="center" vertical="center" wrapText="1"/>
    </xf>
    <xf numFmtId="166" fontId="21" fillId="24" borderId="10" xfId="0" applyNumberFormat="1" applyFont="1" applyFill="1" applyBorder="1" applyAlignment="1">
      <alignment horizontal="center" vertical="center"/>
    </xf>
    <xf numFmtId="165" fontId="22" fillId="25" borderId="10" xfId="0" applyNumberFormat="1" applyFont="1" applyFill="1" applyBorder="1" applyAlignment="1">
      <alignment horizontal="center" vertical="center" wrapText="1"/>
    </xf>
    <xf numFmtId="166" fontId="22" fillId="25" borderId="10" xfId="0" applyNumberFormat="1" applyFont="1" applyFill="1" applyBorder="1" applyAlignment="1">
      <alignment horizontal="center" vertical="center"/>
    </xf>
    <xf numFmtId="165" fontId="21" fillId="25" borderId="10" xfId="0" applyNumberFormat="1" applyFont="1" applyFill="1" applyBorder="1" applyAlignment="1">
      <alignment horizontal="center" vertical="center" wrapText="1"/>
    </xf>
    <xf numFmtId="164" fontId="19" fillId="25" borderId="0" xfId="0" applyFont="1" applyFill="1" applyAlignment="1">
      <alignment/>
    </xf>
    <xf numFmtId="165" fontId="22" fillId="25" borderId="10" xfId="0" applyNumberFormat="1" applyFont="1" applyFill="1" applyBorder="1" applyAlignment="1" applyProtection="1">
      <alignment horizontal="center" vertical="center" wrapText="1" shrinkToFit="1"/>
      <protection/>
    </xf>
    <xf numFmtId="165" fontId="22" fillId="25" borderId="10" xfId="0" applyNumberFormat="1" applyFont="1" applyFill="1" applyBorder="1" applyAlignment="1" applyProtection="1">
      <alignment horizontal="center" vertical="center" wrapText="1"/>
      <protection/>
    </xf>
    <xf numFmtId="166" fontId="22" fillId="24" borderId="10" xfId="0" applyNumberFormat="1" applyFont="1" applyFill="1" applyBorder="1" applyAlignment="1">
      <alignment horizontal="center" vertical="center"/>
    </xf>
    <xf numFmtId="164" fontId="22" fillId="25" borderId="10" xfId="0" applyFont="1" applyFill="1" applyBorder="1" applyAlignment="1">
      <alignment horizontal="center" vertical="center" wrapText="1"/>
    </xf>
    <xf numFmtId="166" fontId="21" fillId="25" borderId="10" xfId="0" applyNumberFormat="1" applyFont="1" applyFill="1" applyBorder="1" applyAlignment="1">
      <alignment horizontal="center" vertical="center"/>
    </xf>
    <xf numFmtId="165" fontId="22" fillId="0" borderId="0" xfId="0" applyNumberFormat="1" applyFont="1" applyAlignment="1">
      <alignment horizontal="left" vertical="top" wrapText="1"/>
    </xf>
    <xf numFmtId="167" fontId="22" fillId="0" borderId="0" xfId="0" applyNumberFormat="1" applyFont="1" applyAlignment="1">
      <alignment horizontal="center" vertical="center"/>
    </xf>
    <xf numFmtId="165" fontId="22" fillId="0" borderId="0" xfId="0" applyNumberFormat="1" applyFont="1" applyFill="1" applyBorder="1" applyAlignment="1">
      <alignment horizontal="left" vertical="top" wrapText="1"/>
    </xf>
    <xf numFmtId="165" fontId="21" fillId="0" borderId="0" xfId="0" applyNumberFormat="1" applyFont="1" applyAlignment="1">
      <alignment horizontal="left" vertical="top" wrapText="1"/>
    </xf>
    <xf numFmtId="167" fontId="21" fillId="0" borderId="0" xfId="0" applyNumberFormat="1" applyFont="1" applyAlignment="1">
      <alignment horizontal="center" vertical="center"/>
    </xf>
    <xf numFmtId="167" fontId="21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7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31.375" style="1" customWidth="1"/>
    <col min="2" max="2" width="3.375" style="1" customWidth="1"/>
    <col min="3" max="3" width="5.25390625" style="1" customWidth="1"/>
    <col min="4" max="4" width="11.625" style="1" customWidth="1"/>
    <col min="5" max="5" width="3.375" style="1" customWidth="1"/>
    <col min="6" max="7" width="10.625" style="1" customWidth="1"/>
    <col min="8" max="8" width="11.25390625" style="1" customWidth="1"/>
    <col min="9" max="16384" width="9.125" style="1" customWidth="1"/>
  </cols>
  <sheetData>
    <row r="1" spans="6:9" ht="12.75">
      <c r="F1" s="2" t="s">
        <v>0</v>
      </c>
      <c r="G1" s="2"/>
      <c r="H1" s="2"/>
      <c r="I1" s="2"/>
    </row>
    <row r="2" spans="6:9" ht="12.75">
      <c r="F2" s="2" t="s">
        <v>1</v>
      </c>
      <c r="G2" s="2"/>
      <c r="H2" s="2"/>
      <c r="I2" s="2"/>
    </row>
    <row r="3" spans="6:9" ht="12.75">
      <c r="F3" s="2" t="s">
        <v>2</v>
      </c>
      <c r="G3" s="2"/>
      <c r="H3" s="3">
        <v>12</v>
      </c>
      <c r="I3" s="2"/>
    </row>
    <row r="5" spans="1:9" ht="12.75">
      <c r="A5" s="4" t="s">
        <v>3</v>
      </c>
      <c r="B5" s="5"/>
      <c r="C5" s="5"/>
      <c r="D5" s="5"/>
      <c r="E5" s="5"/>
      <c r="F5" s="5"/>
      <c r="G5" s="5"/>
      <c r="I5" s="6"/>
    </row>
    <row r="6" spans="1:7" ht="12.75">
      <c r="A6" s="4" t="s">
        <v>4</v>
      </c>
      <c r="B6" s="5"/>
      <c r="C6" s="5"/>
      <c r="D6" s="5"/>
      <c r="E6" s="5"/>
      <c r="F6" s="5"/>
      <c r="G6" s="5"/>
    </row>
    <row r="7" spans="1:7" ht="12.75">
      <c r="A7" s="4"/>
      <c r="B7" s="5"/>
      <c r="C7" s="5"/>
      <c r="D7" s="5"/>
      <c r="E7" s="5"/>
      <c r="F7" s="5"/>
      <c r="G7" s="5"/>
    </row>
    <row r="8" spans="1:7" ht="6" customHeight="1">
      <c r="A8" s="5"/>
      <c r="B8" s="5"/>
      <c r="C8" s="5"/>
      <c r="D8" s="5"/>
      <c r="E8" s="5"/>
      <c r="F8" s="5"/>
      <c r="G8" s="5"/>
    </row>
    <row r="9" spans="1:8" ht="52.5" customHeight="1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</row>
    <row r="10" spans="1:8" ht="12.75">
      <c r="A10" s="7">
        <v>1</v>
      </c>
      <c r="B10" s="8">
        <v>2</v>
      </c>
      <c r="C10" s="7">
        <v>3</v>
      </c>
      <c r="D10" s="7">
        <v>4</v>
      </c>
      <c r="E10" s="7">
        <v>5</v>
      </c>
      <c r="F10" s="7">
        <v>6</v>
      </c>
      <c r="G10" s="9"/>
      <c r="H10" s="9"/>
    </row>
    <row r="11" spans="1:8" ht="12" customHeight="1">
      <c r="A11" s="10" t="s">
        <v>13</v>
      </c>
      <c r="B11" s="10" t="s">
        <v>14</v>
      </c>
      <c r="C11" s="10" t="s">
        <v>15</v>
      </c>
      <c r="D11" s="11"/>
      <c r="E11" s="11"/>
      <c r="F11" s="12">
        <f>F12+F28+F33</f>
        <v>8899852</v>
      </c>
      <c r="G11" s="12">
        <f>G12+G28+G33</f>
        <v>281232</v>
      </c>
      <c r="H11" s="12">
        <f>F11+G11</f>
        <v>9181084</v>
      </c>
    </row>
    <row r="12" spans="1:8" ht="55.5" customHeight="1">
      <c r="A12" s="13" t="s">
        <v>16</v>
      </c>
      <c r="B12" s="13" t="s">
        <v>14</v>
      </c>
      <c r="C12" s="13" t="s">
        <v>17</v>
      </c>
      <c r="D12" s="13"/>
      <c r="E12" s="13"/>
      <c r="F12" s="14">
        <f>F13+F24</f>
        <v>7986059</v>
      </c>
      <c r="G12" s="14">
        <v>0</v>
      </c>
      <c r="H12" s="14">
        <f>F12+G12</f>
        <v>7986059</v>
      </c>
    </row>
    <row r="13" spans="1:8" ht="57" customHeight="1">
      <c r="A13" s="13" t="s">
        <v>18</v>
      </c>
      <c r="B13" s="13" t="s">
        <v>14</v>
      </c>
      <c r="C13" s="13" t="s">
        <v>17</v>
      </c>
      <c r="D13" s="13" t="s">
        <v>19</v>
      </c>
      <c r="E13" s="13"/>
      <c r="F13" s="14">
        <f>F14+F21</f>
        <v>7919067</v>
      </c>
      <c r="G13" s="14">
        <f>G14+G21</f>
        <v>0</v>
      </c>
      <c r="H13" s="14">
        <f aca="true" t="shared" si="0" ref="H13:H79">F13+G13</f>
        <v>7919067</v>
      </c>
    </row>
    <row r="14" spans="1:8" s="16" customFormat="1" ht="12" customHeight="1">
      <c r="A14" s="15" t="s">
        <v>20</v>
      </c>
      <c r="B14" s="13" t="s">
        <v>14</v>
      </c>
      <c r="C14" s="13" t="s">
        <v>17</v>
      </c>
      <c r="D14" s="13" t="s">
        <v>21</v>
      </c>
      <c r="E14" s="13"/>
      <c r="F14" s="14">
        <f>F15+F17+F20</f>
        <v>7279124</v>
      </c>
      <c r="G14" s="14">
        <f>G15+G17+G20</f>
        <v>0</v>
      </c>
      <c r="H14" s="14">
        <f t="shared" si="0"/>
        <v>7279124</v>
      </c>
    </row>
    <row r="15" spans="1:8" ht="67.5" customHeight="1">
      <c r="A15" s="17" t="s">
        <v>22</v>
      </c>
      <c r="B15" s="13" t="s">
        <v>14</v>
      </c>
      <c r="C15" s="13" t="s">
        <v>17</v>
      </c>
      <c r="D15" s="13" t="s">
        <v>21</v>
      </c>
      <c r="E15" s="18" t="s">
        <v>23</v>
      </c>
      <c r="F15" s="14">
        <f>F16</f>
        <v>5687208</v>
      </c>
      <c r="G15" s="14">
        <f>G16</f>
        <v>0</v>
      </c>
      <c r="H15" s="14">
        <f t="shared" si="0"/>
        <v>5687208</v>
      </c>
    </row>
    <row r="16" spans="1:8" ht="28.5" customHeight="1">
      <c r="A16" s="17" t="s">
        <v>24</v>
      </c>
      <c r="B16" s="13" t="s">
        <v>14</v>
      </c>
      <c r="C16" s="13" t="s">
        <v>17</v>
      </c>
      <c r="D16" s="13" t="s">
        <v>21</v>
      </c>
      <c r="E16" s="18" t="s">
        <v>25</v>
      </c>
      <c r="F16" s="14">
        <v>5687208</v>
      </c>
      <c r="G16" s="14">
        <v>0</v>
      </c>
      <c r="H16" s="14">
        <f t="shared" si="0"/>
        <v>5687208</v>
      </c>
    </row>
    <row r="17" spans="1:8" ht="34.5" customHeight="1">
      <c r="A17" s="17" t="s">
        <v>26</v>
      </c>
      <c r="B17" s="13" t="s">
        <v>14</v>
      </c>
      <c r="C17" s="13" t="s">
        <v>17</v>
      </c>
      <c r="D17" s="13" t="s">
        <v>21</v>
      </c>
      <c r="E17" s="18" t="s">
        <v>27</v>
      </c>
      <c r="F17" s="14">
        <f>F18</f>
        <v>1583916</v>
      </c>
      <c r="G17" s="14">
        <f>G18</f>
        <v>0</v>
      </c>
      <c r="H17" s="14">
        <f t="shared" si="0"/>
        <v>1583916</v>
      </c>
    </row>
    <row r="18" spans="1:8" ht="12.75">
      <c r="A18" s="17" t="s">
        <v>28</v>
      </c>
      <c r="B18" s="13" t="s">
        <v>14</v>
      </c>
      <c r="C18" s="13" t="s">
        <v>17</v>
      </c>
      <c r="D18" s="13" t="s">
        <v>21</v>
      </c>
      <c r="E18" s="18" t="s">
        <v>29</v>
      </c>
      <c r="F18" s="14">
        <v>1583916</v>
      </c>
      <c r="G18" s="14">
        <v>0</v>
      </c>
      <c r="H18" s="14">
        <f t="shared" si="0"/>
        <v>1583916</v>
      </c>
    </row>
    <row r="19" spans="1:8" ht="15.75" customHeight="1">
      <c r="A19" s="17" t="s">
        <v>30</v>
      </c>
      <c r="B19" s="13" t="s">
        <v>14</v>
      </c>
      <c r="C19" s="13" t="s">
        <v>17</v>
      </c>
      <c r="D19" s="13" t="s">
        <v>21</v>
      </c>
      <c r="E19" s="18" t="s">
        <v>31</v>
      </c>
      <c r="F19" s="14">
        <f>F20</f>
        <v>8000</v>
      </c>
      <c r="G19" s="14">
        <f>G20</f>
        <v>0</v>
      </c>
      <c r="H19" s="14">
        <f t="shared" si="0"/>
        <v>8000</v>
      </c>
    </row>
    <row r="20" spans="1:8" ht="11.25" customHeight="1">
      <c r="A20" s="17" t="s">
        <v>32</v>
      </c>
      <c r="B20" s="13" t="s">
        <v>14</v>
      </c>
      <c r="C20" s="13" t="s">
        <v>17</v>
      </c>
      <c r="D20" s="13" t="s">
        <v>21</v>
      </c>
      <c r="E20" s="18" t="s">
        <v>33</v>
      </c>
      <c r="F20" s="14">
        <v>8000</v>
      </c>
      <c r="G20" s="14">
        <v>0</v>
      </c>
      <c r="H20" s="14">
        <f t="shared" si="0"/>
        <v>8000</v>
      </c>
    </row>
    <row r="21" spans="1:8" ht="12.75">
      <c r="A21" s="13" t="s">
        <v>34</v>
      </c>
      <c r="B21" s="13" t="s">
        <v>14</v>
      </c>
      <c r="C21" s="13" t="s">
        <v>17</v>
      </c>
      <c r="D21" s="13" t="s">
        <v>35</v>
      </c>
      <c r="E21" s="13"/>
      <c r="F21" s="14">
        <f>F22</f>
        <v>639943</v>
      </c>
      <c r="G21" s="14">
        <f>G22</f>
        <v>0</v>
      </c>
      <c r="H21" s="14">
        <f t="shared" si="0"/>
        <v>639943</v>
      </c>
    </row>
    <row r="22" spans="1:8" ht="66.75" customHeight="1">
      <c r="A22" s="17" t="s">
        <v>22</v>
      </c>
      <c r="B22" s="13" t="s">
        <v>14</v>
      </c>
      <c r="C22" s="13" t="s">
        <v>17</v>
      </c>
      <c r="D22" s="13" t="s">
        <v>35</v>
      </c>
      <c r="E22" s="18" t="s">
        <v>23</v>
      </c>
      <c r="F22" s="14">
        <f>F23</f>
        <v>639943</v>
      </c>
      <c r="G22" s="14">
        <f>G23</f>
        <v>0</v>
      </c>
      <c r="H22" s="14">
        <f t="shared" si="0"/>
        <v>639943</v>
      </c>
    </row>
    <row r="23" spans="1:8" ht="21" customHeight="1">
      <c r="A23" s="17" t="s">
        <v>24</v>
      </c>
      <c r="B23" s="13" t="s">
        <v>14</v>
      </c>
      <c r="C23" s="13" t="s">
        <v>17</v>
      </c>
      <c r="D23" s="13" t="s">
        <v>35</v>
      </c>
      <c r="E23" s="18" t="s">
        <v>25</v>
      </c>
      <c r="F23" s="14">
        <v>639943</v>
      </c>
      <c r="G23" s="14">
        <v>0</v>
      </c>
      <c r="H23" s="14">
        <f t="shared" si="0"/>
        <v>639943</v>
      </c>
    </row>
    <row r="24" spans="1:8" ht="13.5" customHeight="1">
      <c r="A24" s="13" t="s">
        <v>36</v>
      </c>
      <c r="B24" s="13" t="s">
        <v>14</v>
      </c>
      <c r="C24" s="13" t="s">
        <v>17</v>
      </c>
      <c r="D24" s="13" t="s">
        <v>37</v>
      </c>
      <c r="E24" s="13"/>
      <c r="F24" s="14">
        <f aca="true" t="shared" si="1" ref="F24:G26">F25</f>
        <v>66992</v>
      </c>
      <c r="G24" s="14">
        <f t="shared" si="1"/>
        <v>0</v>
      </c>
      <c r="H24" s="14">
        <f t="shared" si="0"/>
        <v>66992</v>
      </c>
    </row>
    <row r="25" spans="1:8" ht="38.25" customHeight="1">
      <c r="A25" s="13" t="s">
        <v>38</v>
      </c>
      <c r="B25" s="13" t="s">
        <v>14</v>
      </c>
      <c r="C25" s="13" t="s">
        <v>17</v>
      </c>
      <c r="D25" s="13" t="s">
        <v>39</v>
      </c>
      <c r="E25" s="13"/>
      <c r="F25" s="14">
        <f t="shared" si="1"/>
        <v>66992</v>
      </c>
      <c r="G25" s="14">
        <f t="shared" si="1"/>
        <v>0</v>
      </c>
      <c r="H25" s="14">
        <f t="shared" si="0"/>
        <v>66992</v>
      </c>
    </row>
    <row r="26" spans="1:8" ht="11.25" customHeight="1">
      <c r="A26" s="13" t="s">
        <v>40</v>
      </c>
      <c r="B26" s="13" t="s">
        <v>14</v>
      </c>
      <c r="C26" s="13" t="s">
        <v>17</v>
      </c>
      <c r="D26" s="13" t="s">
        <v>39</v>
      </c>
      <c r="E26" s="13" t="s">
        <v>41</v>
      </c>
      <c r="F26" s="14">
        <f t="shared" si="1"/>
        <v>66992</v>
      </c>
      <c r="G26" s="14">
        <f t="shared" si="1"/>
        <v>0</v>
      </c>
      <c r="H26" s="14">
        <f t="shared" si="0"/>
        <v>66992</v>
      </c>
    </row>
    <row r="27" spans="1:8" ht="13.5" customHeight="1">
      <c r="A27" s="13" t="s">
        <v>42</v>
      </c>
      <c r="B27" s="13" t="s">
        <v>14</v>
      </c>
      <c r="C27" s="13" t="s">
        <v>17</v>
      </c>
      <c r="D27" s="13" t="s">
        <v>39</v>
      </c>
      <c r="E27" s="13" t="s">
        <v>43</v>
      </c>
      <c r="F27" s="14">
        <v>66992</v>
      </c>
      <c r="G27" s="14">
        <v>0</v>
      </c>
      <c r="H27" s="14">
        <f t="shared" si="0"/>
        <v>66992</v>
      </c>
    </row>
    <row r="28" spans="1:8" s="16" customFormat="1" ht="18.75" customHeight="1">
      <c r="A28" s="15" t="s">
        <v>44</v>
      </c>
      <c r="B28" s="13" t="s">
        <v>14</v>
      </c>
      <c r="C28" s="13" t="s">
        <v>45</v>
      </c>
      <c r="D28" s="13"/>
      <c r="E28" s="13"/>
      <c r="F28" s="14">
        <f aca="true" t="shared" si="2" ref="F28:G31">F29</f>
        <v>200000</v>
      </c>
      <c r="G28" s="14">
        <f t="shared" si="2"/>
        <v>0</v>
      </c>
      <c r="H28" s="14">
        <f t="shared" si="0"/>
        <v>200000</v>
      </c>
    </row>
    <row r="29" spans="1:8" ht="54.75" customHeight="1">
      <c r="A29" s="13" t="s">
        <v>18</v>
      </c>
      <c r="B29" s="13" t="s">
        <v>14</v>
      </c>
      <c r="C29" s="13" t="s">
        <v>45</v>
      </c>
      <c r="D29" s="13" t="s">
        <v>19</v>
      </c>
      <c r="E29" s="13"/>
      <c r="F29" s="14">
        <f t="shared" si="2"/>
        <v>200000</v>
      </c>
      <c r="G29" s="14">
        <f t="shared" si="2"/>
        <v>0</v>
      </c>
      <c r="H29" s="14">
        <f t="shared" si="0"/>
        <v>200000</v>
      </c>
    </row>
    <row r="30" spans="1:8" ht="20.25" customHeight="1">
      <c r="A30" s="13" t="s">
        <v>46</v>
      </c>
      <c r="B30" s="13" t="s">
        <v>14</v>
      </c>
      <c r="C30" s="13" t="s">
        <v>45</v>
      </c>
      <c r="D30" s="13" t="s">
        <v>47</v>
      </c>
      <c r="E30" s="13"/>
      <c r="F30" s="14">
        <f t="shared" si="2"/>
        <v>200000</v>
      </c>
      <c r="G30" s="14">
        <f t="shared" si="2"/>
        <v>0</v>
      </c>
      <c r="H30" s="14">
        <f t="shared" si="0"/>
        <v>200000</v>
      </c>
    </row>
    <row r="31" spans="1:8" ht="13.5" customHeight="1">
      <c r="A31" s="17" t="s">
        <v>30</v>
      </c>
      <c r="B31" s="13" t="s">
        <v>14</v>
      </c>
      <c r="C31" s="13" t="s">
        <v>45</v>
      </c>
      <c r="D31" s="13" t="s">
        <v>47</v>
      </c>
      <c r="E31" s="18" t="s">
        <v>31</v>
      </c>
      <c r="F31" s="14">
        <f t="shared" si="2"/>
        <v>200000</v>
      </c>
      <c r="G31" s="14">
        <f t="shared" si="2"/>
        <v>0</v>
      </c>
      <c r="H31" s="14">
        <f t="shared" si="0"/>
        <v>200000</v>
      </c>
    </row>
    <row r="32" spans="1:8" ht="13.5" customHeight="1">
      <c r="A32" s="17" t="s">
        <v>48</v>
      </c>
      <c r="B32" s="13" t="s">
        <v>14</v>
      </c>
      <c r="C32" s="13" t="s">
        <v>45</v>
      </c>
      <c r="D32" s="13" t="s">
        <v>47</v>
      </c>
      <c r="E32" s="18" t="s">
        <v>49</v>
      </c>
      <c r="F32" s="14">
        <v>200000</v>
      </c>
      <c r="G32" s="14">
        <v>0</v>
      </c>
      <c r="H32" s="14">
        <f t="shared" si="0"/>
        <v>200000</v>
      </c>
    </row>
    <row r="33" spans="1:8" ht="11.25" customHeight="1">
      <c r="A33" s="15" t="s">
        <v>50</v>
      </c>
      <c r="B33" s="13" t="s">
        <v>14</v>
      </c>
      <c r="C33" s="13" t="s">
        <v>51</v>
      </c>
      <c r="D33" s="13"/>
      <c r="E33" s="13"/>
      <c r="F33" s="14">
        <f>F34+F39</f>
        <v>713793</v>
      </c>
      <c r="G33" s="14">
        <f>G34+G39</f>
        <v>281232</v>
      </c>
      <c r="H33" s="14">
        <f t="shared" si="0"/>
        <v>995025</v>
      </c>
    </row>
    <row r="34" spans="1:8" ht="11.25" customHeight="1">
      <c r="A34" s="13" t="s">
        <v>52</v>
      </c>
      <c r="B34" s="13" t="s">
        <v>14</v>
      </c>
      <c r="C34" s="13" t="s">
        <v>51</v>
      </c>
      <c r="D34" s="13" t="s">
        <v>53</v>
      </c>
      <c r="E34" s="13"/>
      <c r="F34" s="14">
        <f>F35+F37</f>
        <v>713793</v>
      </c>
      <c r="G34" s="14">
        <f>G35+G37</f>
        <v>0</v>
      </c>
      <c r="H34" s="14">
        <f t="shared" si="0"/>
        <v>713793</v>
      </c>
    </row>
    <row r="35" spans="1:8" ht="72.75" customHeight="1">
      <c r="A35" s="17" t="s">
        <v>22</v>
      </c>
      <c r="B35" s="13" t="s">
        <v>14</v>
      </c>
      <c r="C35" s="13" t="s">
        <v>51</v>
      </c>
      <c r="D35" s="13" t="s">
        <v>53</v>
      </c>
      <c r="E35" s="18" t="s">
        <v>23</v>
      </c>
      <c r="F35" s="14">
        <f>F36</f>
        <v>655593</v>
      </c>
      <c r="G35" s="14">
        <f>G36</f>
        <v>0</v>
      </c>
      <c r="H35" s="14">
        <f t="shared" si="0"/>
        <v>655593</v>
      </c>
    </row>
    <row r="36" spans="1:8" ht="11.25" customHeight="1">
      <c r="A36" s="17" t="s">
        <v>24</v>
      </c>
      <c r="B36" s="13" t="s">
        <v>14</v>
      </c>
      <c r="C36" s="13" t="s">
        <v>51</v>
      </c>
      <c r="D36" s="13" t="s">
        <v>53</v>
      </c>
      <c r="E36" s="18" t="s">
        <v>25</v>
      </c>
      <c r="F36" s="14">
        <v>655593</v>
      </c>
      <c r="G36" s="14">
        <v>0</v>
      </c>
      <c r="H36" s="14">
        <f t="shared" si="0"/>
        <v>655593</v>
      </c>
    </row>
    <row r="37" spans="1:8" ht="25.5" customHeight="1">
      <c r="A37" s="17" t="s">
        <v>26</v>
      </c>
      <c r="B37" s="13" t="s">
        <v>14</v>
      </c>
      <c r="C37" s="13" t="s">
        <v>51</v>
      </c>
      <c r="D37" s="13" t="s">
        <v>53</v>
      </c>
      <c r="E37" s="18" t="s">
        <v>27</v>
      </c>
      <c r="F37" s="14">
        <f>F38</f>
        <v>58200</v>
      </c>
      <c r="G37" s="14">
        <f>G38</f>
        <v>0</v>
      </c>
      <c r="H37" s="14">
        <f t="shared" si="0"/>
        <v>58200</v>
      </c>
    </row>
    <row r="38" spans="1:8" ht="36" customHeight="1">
      <c r="A38" s="17" t="s">
        <v>28</v>
      </c>
      <c r="B38" s="13" t="s">
        <v>14</v>
      </c>
      <c r="C38" s="13" t="s">
        <v>51</v>
      </c>
      <c r="D38" s="13" t="s">
        <v>53</v>
      </c>
      <c r="E38" s="18" t="s">
        <v>29</v>
      </c>
      <c r="F38" s="14">
        <v>58200</v>
      </c>
      <c r="G38" s="14">
        <v>0</v>
      </c>
      <c r="H38" s="14">
        <f t="shared" si="0"/>
        <v>58200</v>
      </c>
    </row>
    <row r="39" spans="1:8" ht="36" customHeight="1">
      <c r="A39" s="17" t="s">
        <v>54</v>
      </c>
      <c r="B39" s="13" t="s">
        <v>14</v>
      </c>
      <c r="C39" s="13" t="s">
        <v>51</v>
      </c>
      <c r="D39" s="13" t="s">
        <v>55</v>
      </c>
      <c r="E39" s="18"/>
      <c r="F39" s="14">
        <f>F40</f>
        <v>0</v>
      </c>
      <c r="G39" s="14">
        <f>G40</f>
        <v>281232</v>
      </c>
      <c r="H39" s="14">
        <f t="shared" si="0"/>
        <v>281232</v>
      </c>
    </row>
    <row r="40" spans="1:8" ht="72" customHeight="1">
      <c r="A40" s="17" t="s">
        <v>22</v>
      </c>
      <c r="B40" s="13" t="s">
        <v>56</v>
      </c>
      <c r="C40" s="13" t="s">
        <v>51</v>
      </c>
      <c r="D40" s="13" t="s">
        <v>55</v>
      </c>
      <c r="E40" s="18" t="s">
        <v>23</v>
      </c>
      <c r="F40" s="14">
        <f>F41</f>
        <v>0</v>
      </c>
      <c r="G40" s="14">
        <f>G41</f>
        <v>281232</v>
      </c>
      <c r="H40" s="14">
        <f t="shared" si="0"/>
        <v>281232</v>
      </c>
    </row>
    <row r="41" spans="1:8" ht="24.75" customHeight="1">
      <c r="A41" s="17" t="s">
        <v>24</v>
      </c>
      <c r="B41" s="13" t="s">
        <v>14</v>
      </c>
      <c r="C41" s="13" t="s">
        <v>51</v>
      </c>
      <c r="D41" s="13" t="s">
        <v>55</v>
      </c>
      <c r="E41" s="18" t="s">
        <v>25</v>
      </c>
      <c r="F41" s="14">
        <v>0</v>
      </c>
      <c r="G41" s="14">
        <v>281232</v>
      </c>
      <c r="H41" s="14">
        <f t="shared" si="0"/>
        <v>281232</v>
      </c>
    </row>
    <row r="42" spans="1:8" ht="34.5" customHeight="1">
      <c r="A42" s="10" t="s">
        <v>57</v>
      </c>
      <c r="B42" s="10" t="s">
        <v>58</v>
      </c>
      <c r="C42" s="10" t="s">
        <v>59</v>
      </c>
      <c r="D42" s="10"/>
      <c r="E42" s="10"/>
      <c r="F42" s="12">
        <f>F43</f>
        <v>1913915</v>
      </c>
      <c r="G42" s="12">
        <f>G43</f>
        <v>0</v>
      </c>
      <c r="H42" s="19">
        <f t="shared" si="0"/>
        <v>1913915</v>
      </c>
    </row>
    <row r="43" spans="1:8" ht="59.25" customHeight="1">
      <c r="A43" s="15" t="s">
        <v>60</v>
      </c>
      <c r="B43" s="13" t="s">
        <v>14</v>
      </c>
      <c r="C43" s="13" t="s">
        <v>61</v>
      </c>
      <c r="D43" s="13"/>
      <c r="E43" s="13"/>
      <c r="F43" s="14">
        <f>F44</f>
        <v>1913915</v>
      </c>
      <c r="G43" s="14">
        <f>G44</f>
        <v>0</v>
      </c>
      <c r="H43" s="14">
        <f t="shared" si="0"/>
        <v>1913915</v>
      </c>
    </row>
    <row r="44" spans="1:8" ht="24.75" customHeight="1">
      <c r="A44" s="13" t="s">
        <v>36</v>
      </c>
      <c r="B44" s="13" t="s">
        <v>14</v>
      </c>
      <c r="C44" s="13" t="s">
        <v>61</v>
      </c>
      <c r="D44" s="13" t="s">
        <v>37</v>
      </c>
      <c r="E44" s="13"/>
      <c r="F44" s="14">
        <f>F45+F48</f>
        <v>1913915</v>
      </c>
      <c r="G44" s="14">
        <f>G45+G48</f>
        <v>0</v>
      </c>
      <c r="H44" s="14">
        <f t="shared" si="0"/>
        <v>1913915</v>
      </c>
    </row>
    <row r="45" spans="1:8" ht="51.75" customHeight="1">
      <c r="A45" s="20" t="s">
        <v>62</v>
      </c>
      <c r="B45" s="13" t="s">
        <v>14</v>
      </c>
      <c r="C45" s="13" t="s">
        <v>61</v>
      </c>
      <c r="D45" s="13" t="s">
        <v>63</v>
      </c>
      <c r="E45" s="13"/>
      <c r="F45" s="14">
        <f>F46</f>
        <v>171000</v>
      </c>
      <c r="G45" s="14">
        <f>G46</f>
        <v>0</v>
      </c>
      <c r="H45" s="14">
        <f t="shared" si="0"/>
        <v>171000</v>
      </c>
    </row>
    <row r="46" spans="1:8" ht="18.75" customHeight="1">
      <c r="A46" s="13" t="s">
        <v>40</v>
      </c>
      <c r="B46" s="13"/>
      <c r="C46" s="13"/>
      <c r="D46" s="13" t="s">
        <v>63</v>
      </c>
      <c r="E46" s="13" t="s">
        <v>41</v>
      </c>
      <c r="F46" s="14">
        <f>F47</f>
        <v>171000</v>
      </c>
      <c r="G46" s="14">
        <f>G47</f>
        <v>0</v>
      </c>
      <c r="H46" s="14">
        <f t="shared" si="0"/>
        <v>171000</v>
      </c>
    </row>
    <row r="47" spans="1:8" ht="22.5" customHeight="1">
      <c r="A47" s="13" t="s">
        <v>42</v>
      </c>
      <c r="B47" s="13" t="s">
        <v>14</v>
      </c>
      <c r="C47" s="13" t="s">
        <v>61</v>
      </c>
      <c r="D47" s="13" t="s">
        <v>63</v>
      </c>
      <c r="E47" s="13" t="s">
        <v>43</v>
      </c>
      <c r="F47" s="14">
        <v>171000</v>
      </c>
      <c r="G47" s="14">
        <v>0</v>
      </c>
      <c r="H47" s="14">
        <f t="shared" si="0"/>
        <v>171000</v>
      </c>
    </row>
    <row r="48" spans="1:8" ht="74.25" customHeight="1">
      <c r="A48" s="13" t="s">
        <v>64</v>
      </c>
      <c r="B48" s="13" t="s">
        <v>14</v>
      </c>
      <c r="C48" s="13" t="s">
        <v>61</v>
      </c>
      <c r="D48" s="13" t="s">
        <v>65</v>
      </c>
      <c r="E48" s="13"/>
      <c r="F48" s="14">
        <f>F49</f>
        <v>1742915</v>
      </c>
      <c r="G48" s="14">
        <f>G49</f>
        <v>0</v>
      </c>
      <c r="H48" s="14">
        <f t="shared" si="0"/>
        <v>1742915</v>
      </c>
    </row>
    <row r="49" spans="1:8" ht="12.75">
      <c r="A49" s="13" t="s">
        <v>40</v>
      </c>
      <c r="B49" s="13" t="s">
        <v>14</v>
      </c>
      <c r="C49" s="13" t="s">
        <v>61</v>
      </c>
      <c r="D49" s="13" t="s">
        <v>65</v>
      </c>
      <c r="E49" s="13" t="s">
        <v>41</v>
      </c>
      <c r="F49" s="14">
        <f>F50</f>
        <v>1742915</v>
      </c>
      <c r="G49" s="14">
        <f>G50</f>
        <v>0</v>
      </c>
      <c r="H49" s="14">
        <f t="shared" si="0"/>
        <v>1742915</v>
      </c>
    </row>
    <row r="50" spans="1:8" ht="23.25" customHeight="1">
      <c r="A50" s="13" t="s">
        <v>42</v>
      </c>
      <c r="B50" s="13" t="s">
        <v>14</v>
      </c>
      <c r="C50" s="13" t="s">
        <v>61</v>
      </c>
      <c r="D50" s="13" t="s">
        <v>65</v>
      </c>
      <c r="E50" s="13" t="s">
        <v>43</v>
      </c>
      <c r="F50" s="14">
        <v>1742915</v>
      </c>
      <c r="G50" s="14">
        <v>0</v>
      </c>
      <c r="H50" s="14">
        <f t="shared" si="0"/>
        <v>1742915</v>
      </c>
    </row>
    <row r="51" spans="1:8" ht="33" customHeight="1">
      <c r="A51" s="10" t="s">
        <v>66</v>
      </c>
      <c r="B51" s="10" t="s">
        <v>14</v>
      </c>
      <c r="C51" s="10" t="s">
        <v>67</v>
      </c>
      <c r="D51" s="11"/>
      <c r="E51" s="11"/>
      <c r="F51" s="12">
        <f>F52+F67+F57</f>
        <v>9025725</v>
      </c>
      <c r="G51" s="12">
        <f>G52+G67+G57</f>
        <v>0</v>
      </c>
      <c r="H51" s="19">
        <f t="shared" si="0"/>
        <v>9025725</v>
      </c>
    </row>
    <row r="52" spans="1:8" ht="14.25" customHeight="1">
      <c r="A52" s="15" t="s">
        <v>68</v>
      </c>
      <c r="B52" s="13" t="s">
        <v>14</v>
      </c>
      <c r="C52" s="13" t="s">
        <v>69</v>
      </c>
      <c r="D52" s="13"/>
      <c r="E52" s="13"/>
      <c r="F52" s="14">
        <f aca="true" t="shared" si="3" ref="F52:G55">F53</f>
        <v>378470</v>
      </c>
      <c r="G52" s="14">
        <f t="shared" si="3"/>
        <v>0</v>
      </c>
      <c r="H52" s="14">
        <f t="shared" si="0"/>
        <v>378470</v>
      </c>
    </row>
    <row r="53" spans="1:8" ht="28.5" customHeight="1">
      <c r="A53" s="13" t="s">
        <v>36</v>
      </c>
      <c r="B53" s="13" t="s">
        <v>14</v>
      </c>
      <c r="C53" s="13" t="s">
        <v>69</v>
      </c>
      <c r="D53" s="13" t="s">
        <v>37</v>
      </c>
      <c r="E53" s="13"/>
      <c r="F53" s="14">
        <f t="shared" si="3"/>
        <v>378470</v>
      </c>
      <c r="G53" s="14">
        <f t="shared" si="3"/>
        <v>0</v>
      </c>
      <c r="H53" s="14">
        <f t="shared" si="0"/>
        <v>378470</v>
      </c>
    </row>
    <row r="54" spans="1:8" ht="58.5" customHeight="1">
      <c r="A54" s="13" t="s">
        <v>70</v>
      </c>
      <c r="B54" s="13" t="s">
        <v>14</v>
      </c>
      <c r="C54" s="13" t="s">
        <v>69</v>
      </c>
      <c r="D54" s="13" t="s">
        <v>71</v>
      </c>
      <c r="E54" s="13"/>
      <c r="F54" s="14">
        <f t="shared" si="3"/>
        <v>378470</v>
      </c>
      <c r="G54" s="14">
        <f t="shared" si="3"/>
        <v>0</v>
      </c>
      <c r="H54" s="14">
        <f t="shared" si="0"/>
        <v>378470</v>
      </c>
    </row>
    <row r="55" spans="1:8" ht="12.75" customHeight="1">
      <c r="A55" s="13" t="s">
        <v>40</v>
      </c>
      <c r="B55" s="13" t="s">
        <v>14</v>
      </c>
      <c r="C55" s="13" t="s">
        <v>69</v>
      </c>
      <c r="D55" s="13" t="s">
        <v>71</v>
      </c>
      <c r="E55" s="13" t="s">
        <v>41</v>
      </c>
      <c r="F55" s="14">
        <f t="shared" si="3"/>
        <v>378470</v>
      </c>
      <c r="G55" s="14">
        <f t="shared" si="3"/>
        <v>0</v>
      </c>
      <c r="H55" s="14">
        <f t="shared" si="0"/>
        <v>378470</v>
      </c>
    </row>
    <row r="56" spans="1:8" ht="14.25" customHeight="1">
      <c r="A56" s="13" t="s">
        <v>42</v>
      </c>
      <c r="B56" s="13" t="s">
        <v>14</v>
      </c>
      <c r="C56" s="13" t="s">
        <v>69</v>
      </c>
      <c r="D56" s="13" t="s">
        <v>71</v>
      </c>
      <c r="E56" s="13" t="s">
        <v>43</v>
      </c>
      <c r="F56" s="14">
        <v>378470</v>
      </c>
      <c r="G56" s="14">
        <v>0</v>
      </c>
      <c r="H56" s="14">
        <f t="shared" si="0"/>
        <v>378470</v>
      </c>
    </row>
    <row r="57" spans="1:8" ht="12" customHeight="1">
      <c r="A57" s="15" t="s">
        <v>72</v>
      </c>
      <c r="B57" s="13" t="s">
        <v>14</v>
      </c>
      <c r="C57" s="13" t="s">
        <v>73</v>
      </c>
      <c r="D57" s="13"/>
      <c r="E57" s="13"/>
      <c r="F57" s="14">
        <f>F58</f>
        <v>8447255</v>
      </c>
      <c r="G57" s="14">
        <f>G58</f>
        <v>0</v>
      </c>
      <c r="H57" s="14">
        <f t="shared" si="0"/>
        <v>8447255</v>
      </c>
    </row>
    <row r="58" spans="1:8" ht="27" customHeight="1">
      <c r="A58" s="13" t="s">
        <v>74</v>
      </c>
      <c r="B58" s="13" t="s">
        <v>14</v>
      </c>
      <c r="C58" s="13" t="s">
        <v>73</v>
      </c>
      <c r="D58" s="13" t="s">
        <v>75</v>
      </c>
      <c r="E58" s="13"/>
      <c r="F58" s="14">
        <f>F63+F59</f>
        <v>8447255</v>
      </c>
      <c r="G58" s="14">
        <f>G63+G59</f>
        <v>0</v>
      </c>
      <c r="H58" s="14">
        <f t="shared" si="0"/>
        <v>8447255</v>
      </c>
    </row>
    <row r="59" spans="1:8" ht="22.5" customHeight="1">
      <c r="A59" s="13" t="s">
        <v>76</v>
      </c>
      <c r="B59" s="13" t="s">
        <v>14</v>
      </c>
      <c r="C59" s="13" t="s">
        <v>73</v>
      </c>
      <c r="D59" s="13" t="s">
        <v>77</v>
      </c>
      <c r="E59" s="13"/>
      <c r="F59" s="14">
        <f aca="true" t="shared" si="4" ref="F59:G61">F60</f>
        <v>549625</v>
      </c>
      <c r="G59" s="14">
        <f t="shared" si="4"/>
        <v>0</v>
      </c>
      <c r="H59" s="14">
        <f t="shared" si="0"/>
        <v>549625</v>
      </c>
    </row>
    <row r="60" spans="1:8" ht="21.75" customHeight="1">
      <c r="A60" s="13" t="s">
        <v>52</v>
      </c>
      <c r="B60" s="13" t="s">
        <v>14</v>
      </c>
      <c r="C60" s="13" t="s">
        <v>73</v>
      </c>
      <c r="D60" s="13" t="s">
        <v>78</v>
      </c>
      <c r="E60" s="13"/>
      <c r="F60" s="14">
        <f t="shared" si="4"/>
        <v>549625</v>
      </c>
      <c r="G60" s="14">
        <f t="shared" si="4"/>
        <v>0</v>
      </c>
      <c r="H60" s="14">
        <f t="shared" si="0"/>
        <v>549625</v>
      </c>
    </row>
    <row r="61" spans="1:8" ht="27" customHeight="1">
      <c r="A61" s="17" t="s">
        <v>26</v>
      </c>
      <c r="B61" s="13" t="s">
        <v>14</v>
      </c>
      <c r="C61" s="13" t="s">
        <v>73</v>
      </c>
      <c r="D61" s="13" t="s">
        <v>78</v>
      </c>
      <c r="E61" s="18" t="s">
        <v>27</v>
      </c>
      <c r="F61" s="14">
        <f t="shared" si="4"/>
        <v>549625</v>
      </c>
      <c r="G61" s="14">
        <f t="shared" si="4"/>
        <v>0</v>
      </c>
      <c r="H61" s="14">
        <f t="shared" si="0"/>
        <v>549625</v>
      </c>
    </row>
    <row r="62" spans="1:8" ht="34.5" customHeight="1">
      <c r="A62" s="17" t="s">
        <v>28</v>
      </c>
      <c r="B62" s="13" t="s">
        <v>14</v>
      </c>
      <c r="C62" s="13" t="s">
        <v>73</v>
      </c>
      <c r="D62" s="13" t="s">
        <v>78</v>
      </c>
      <c r="E62" s="18" t="s">
        <v>29</v>
      </c>
      <c r="F62" s="14">
        <v>549625</v>
      </c>
      <c r="G62" s="14">
        <v>0</v>
      </c>
      <c r="H62" s="14">
        <f t="shared" si="0"/>
        <v>549625</v>
      </c>
    </row>
    <row r="63" spans="1:8" ht="36" customHeight="1">
      <c r="A63" s="13" t="s">
        <v>79</v>
      </c>
      <c r="B63" s="13" t="s">
        <v>14</v>
      </c>
      <c r="C63" s="13" t="s">
        <v>73</v>
      </c>
      <c r="D63" s="13" t="s">
        <v>80</v>
      </c>
      <c r="E63" s="13"/>
      <c r="F63" s="14">
        <f aca="true" t="shared" si="5" ref="F63:G65">F64</f>
        <v>7897630</v>
      </c>
      <c r="G63" s="14">
        <f t="shared" si="5"/>
        <v>0</v>
      </c>
      <c r="H63" s="14">
        <f t="shared" si="0"/>
        <v>7897630</v>
      </c>
    </row>
    <row r="64" spans="1:8" ht="24" customHeight="1">
      <c r="A64" s="13" t="s">
        <v>52</v>
      </c>
      <c r="B64" s="13" t="s">
        <v>14</v>
      </c>
      <c r="C64" s="13" t="s">
        <v>73</v>
      </c>
      <c r="D64" s="13" t="s">
        <v>81</v>
      </c>
      <c r="E64" s="13"/>
      <c r="F64" s="14">
        <f t="shared" si="5"/>
        <v>7897630</v>
      </c>
      <c r="G64" s="14">
        <f t="shared" si="5"/>
        <v>0</v>
      </c>
      <c r="H64" s="14">
        <f t="shared" si="0"/>
        <v>7897630</v>
      </c>
    </row>
    <row r="65" spans="1:8" ht="31.5" customHeight="1">
      <c r="A65" s="17" t="s">
        <v>26</v>
      </c>
      <c r="B65" s="13" t="s">
        <v>14</v>
      </c>
      <c r="C65" s="13" t="s">
        <v>73</v>
      </c>
      <c r="D65" s="13" t="s">
        <v>81</v>
      </c>
      <c r="E65" s="13" t="s">
        <v>27</v>
      </c>
      <c r="F65" s="14">
        <f t="shared" si="5"/>
        <v>7897630</v>
      </c>
      <c r="G65" s="14">
        <f t="shared" si="5"/>
        <v>0</v>
      </c>
      <c r="H65" s="14">
        <f t="shared" si="0"/>
        <v>7897630</v>
      </c>
    </row>
    <row r="66" spans="1:8" ht="47.25" customHeight="1">
      <c r="A66" s="17" t="s">
        <v>28</v>
      </c>
      <c r="B66" s="13" t="s">
        <v>14</v>
      </c>
      <c r="C66" s="13" t="s">
        <v>73</v>
      </c>
      <c r="D66" s="13" t="s">
        <v>81</v>
      </c>
      <c r="E66" s="13" t="s">
        <v>29</v>
      </c>
      <c r="F66" s="14">
        <v>7897630</v>
      </c>
      <c r="G66" s="14">
        <v>0</v>
      </c>
      <c r="H66" s="14">
        <f t="shared" si="0"/>
        <v>7897630</v>
      </c>
    </row>
    <row r="67" spans="1:8" ht="25.5" customHeight="1">
      <c r="A67" s="15" t="s">
        <v>82</v>
      </c>
      <c r="B67" s="13" t="s">
        <v>14</v>
      </c>
      <c r="C67" s="13" t="s">
        <v>83</v>
      </c>
      <c r="D67" s="13"/>
      <c r="E67" s="13"/>
      <c r="F67" s="14">
        <f aca="true" t="shared" si="6" ref="F67:G70">F68</f>
        <v>200000</v>
      </c>
      <c r="G67" s="14">
        <f t="shared" si="6"/>
        <v>0</v>
      </c>
      <c r="H67" s="14">
        <f t="shared" si="0"/>
        <v>200000</v>
      </c>
    </row>
    <row r="68" spans="1:8" ht="66" customHeight="1">
      <c r="A68" s="13" t="s">
        <v>18</v>
      </c>
      <c r="B68" s="13" t="s">
        <v>14</v>
      </c>
      <c r="C68" s="13" t="s">
        <v>83</v>
      </c>
      <c r="D68" s="13" t="s">
        <v>19</v>
      </c>
      <c r="E68" s="13"/>
      <c r="F68" s="14">
        <f t="shared" si="6"/>
        <v>200000</v>
      </c>
      <c r="G68" s="14">
        <f t="shared" si="6"/>
        <v>0</v>
      </c>
      <c r="H68" s="14">
        <f t="shared" si="0"/>
        <v>200000</v>
      </c>
    </row>
    <row r="69" spans="1:8" ht="24.75" customHeight="1">
      <c r="A69" s="13" t="s">
        <v>52</v>
      </c>
      <c r="B69" s="13" t="s">
        <v>14</v>
      </c>
      <c r="C69" s="13" t="s">
        <v>83</v>
      </c>
      <c r="D69" s="13" t="s">
        <v>53</v>
      </c>
      <c r="E69" s="13"/>
      <c r="F69" s="14">
        <f t="shared" si="6"/>
        <v>200000</v>
      </c>
      <c r="G69" s="14">
        <f t="shared" si="6"/>
        <v>0</v>
      </c>
      <c r="H69" s="14">
        <f t="shared" si="0"/>
        <v>200000</v>
      </c>
    </row>
    <row r="70" spans="1:8" ht="25.5" customHeight="1">
      <c r="A70" s="17" t="s">
        <v>26</v>
      </c>
      <c r="B70" s="13" t="s">
        <v>14</v>
      </c>
      <c r="C70" s="13" t="s">
        <v>83</v>
      </c>
      <c r="D70" s="13" t="s">
        <v>53</v>
      </c>
      <c r="E70" s="18" t="s">
        <v>27</v>
      </c>
      <c r="F70" s="14">
        <f t="shared" si="6"/>
        <v>200000</v>
      </c>
      <c r="G70" s="14">
        <f t="shared" si="6"/>
        <v>0</v>
      </c>
      <c r="H70" s="14">
        <f t="shared" si="0"/>
        <v>200000</v>
      </c>
    </row>
    <row r="71" spans="1:8" ht="37.5" customHeight="1">
      <c r="A71" s="17" t="s">
        <v>28</v>
      </c>
      <c r="B71" s="13" t="s">
        <v>14</v>
      </c>
      <c r="C71" s="13" t="s">
        <v>83</v>
      </c>
      <c r="D71" s="13" t="s">
        <v>53</v>
      </c>
      <c r="E71" s="18" t="s">
        <v>29</v>
      </c>
      <c r="F71" s="14">
        <v>200000</v>
      </c>
      <c r="G71" s="14">
        <v>0</v>
      </c>
      <c r="H71" s="14">
        <f t="shared" si="0"/>
        <v>200000</v>
      </c>
    </row>
    <row r="72" spans="1:8" ht="13.5" customHeight="1">
      <c r="A72" s="10" t="s">
        <v>84</v>
      </c>
      <c r="B72" s="10" t="s">
        <v>14</v>
      </c>
      <c r="C72" s="10" t="s">
        <v>85</v>
      </c>
      <c r="D72" s="11"/>
      <c r="E72" s="11"/>
      <c r="F72" s="12">
        <f>F73+F79+F94</f>
        <v>22100993</v>
      </c>
      <c r="G72" s="12">
        <f>G73+G79+G94</f>
        <v>6576934.85</v>
      </c>
      <c r="H72" s="12">
        <f t="shared" si="0"/>
        <v>28677927.85</v>
      </c>
    </row>
    <row r="73" spans="1:8" ht="15.75" customHeight="1">
      <c r="A73" s="15" t="s">
        <v>86</v>
      </c>
      <c r="B73" s="13" t="s">
        <v>14</v>
      </c>
      <c r="C73" s="13" t="s">
        <v>87</v>
      </c>
      <c r="D73" s="13"/>
      <c r="E73" s="13"/>
      <c r="F73" s="14">
        <f>F74</f>
        <v>642000</v>
      </c>
      <c r="G73" s="14">
        <f>G74</f>
        <v>0</v>
      </c>
      <c r="H73" s="14">
        <f t="shared" si="0"/>
        <v>642000</v>
      </c>
    </row>
    <row r="74" spans="1:8" ht="61.5" customHeight="1">
      <c r="A74" s="13" t="s">
        <v>88</v>
      </c>
      <c r="B74" s="13" t="s">
        <v>14</v>
      </c>
      <c r="C74" s="13" t="s">
        <v>87</v>
      </c>
      <c r="D74" s="13" t="s">
        <v>89</v>
      </c>
      <c r="E74" s="13"/>
      <c r="F74" s="14">
        <v>642000</v>
      </c>
      <c r="G74" s="14">
        <v>0</v>
      </c>
      <c r="H74" s="14">
        <f t="shared" si="0"/>
        <v>642000</v>
      </c>
    </row>
    <row r="75" spans="1:8" ht="32.25" customHeight="1">
      <c r="A75" s="13" t="s">
        <v>90</v>
      </c>
      <c r="B75" s="13" t="s">
        <v>14</v>
      </c>
      <c r="C75" s="13" t="s">
        <v>87</v>
      </c>
      <c r="D75" s="13" t="s">
        <v>91</v>
      </c>
      <c r="E75" s="13"/>
      <c r="F75" s="14">
        <f aca="true" t="shared" si="7" ref="F75:G77">F76</f>
        <v>642000</v>
      </c>
      <c r="G75" s="14">
        <f t="shared" si="7"/>
        <v>0</v>
      </c>
      <c r="H75" s="14">
        <f t="shared" si="0"/>
        <v>642000</v>
      </c>
    </row>
    <row r="76" spans="1:8" ht="27" customHeight="1">
      <c r="A76" s="13" t="s">
        <v>52</v>
      </c>
      <c r="B76" s="13" t="s">
        <v>14</v>
      </c>
      <c r="C76" s="13" t="s">
        <v>87</v>
      </c>
      <c r="D76" s="13" t="s">
        <v>91</v>
      </c>
      <c r="E76" s="13"/>
      <c r="F76" s="14">
        <f t="shared" si="7"/>
        <v>642000</v>
      </c>
      <c r="G76" s="14">
        <f t="shared" si="7"/>
        <v>0</v>
      </c>
      <c r="H76" s="14">
        <f t="shared" si="0"/>
        <v>642000</v>
      </c>
    </row>
    <row r="77" spans="1:8" ht="24.75" customHeight="1">
      <c r="A77" s="17" t="s">
        <v>26</v>
      </c>
      <c r="B77" s="13" t="s">
        <v>14</v>
      </c>
      <c r="C77" s="13" t="s">
        <v>87</v>
      </c>
      <c r="D77" s="13" t="s">
        <v>91</v>
      </c>
      <c r="E77" s="18" t="s">
        <v>27</v>
      </c>
      <c r="F77" s="14">
        <f t="shared" si="7"/>
        <v>642000</v>
      </c>
      <c r="G77" s="14">
        <f t="shared" si="7"/>
        <v>0</v>
      </c>
      <c r="H77" s="14">
        <f t="shared" si="0"/>
        <v>642000</v>
      </c>
    </row>
    <row r="78" spans="1:8" ht="34.5" customHeight="1">
      <c r="A78" s="17" t="s">
        <v>28</v>
      </c>
      <c r="B78" s="13" t="s">
        <v>14</v>
      </c>
      <c r="C78" s="13" t="s">
        <v>87</v>
      </c>
      <c r="D78" s="13" t="s">
        <v>91</v>
      </c>
      <c r="E78" s="18" t="s">
        <v>29</v>
      </c>
      <c r="F78" s="14">
        <v>642000</v>
      </c>
      <c r="G78" s="14">
        <v>0</v>
      </c>
      <c r="H78" s="14">
        <f t="shared" si="0"/>
        <v>642000</v>
      </c>
    </row>
    <row r="79" spans="1:8" ht="19.5" customHeight="1">
      <c r="A79" s="15" t="s">
        <v>92</v>
      </c>
      <c r="B79" s="13" t="s">
        <v>14</v>
      </c>
      <c r="C79" s="13" t="s">
        <v>93</v>
      </c>
      <c r="D79" s="13"/>
      <c r="E79" s="13"/>
      <c r="F79" s="14">
        <f>F80</f>
        <v>2900000</v>
      </c>
      <c r="G79" s="14">
        <f>G80</f>
        <v>6576934.85</v>
      </c>
      <c r="H79" s="14">
        <f t="shared" si="0"/>
        <v>9476934.85</v>
      </c>
    </row>
    <row r="80" spans="1:8" ht="42.75" customHeight="1">
      <c r="A80" s="13" t="s">
        <v>94</v>
      </c>
      <c r="B80" s="13" t="s">
        <v>14</v>
      </c>
      <c r="C80" s="13" t="s">
        <v>93</v>
      </c>
      <c r="D80" s="13" t="s">
        <v>95</v>
      </c>
      <c r="E80" s="13"/>
      <c r="F80" s="14">
        <f>F81+F86+F90</f>
        <v>2900000</v>
      </c>
      <c r="G80" s="14">
        <f>G81+G86+G90</f>
        <v>6576934.85</v>
      </c>
      <c r="H80" s="14">
        <f aca="true" t="shared" si="8" ref="H80:H140">F80+G80</f>
        <v>9476934.85</v>
      </c>
    </row>
    <row r="81" spans="1:8" ht="54.75" customHeight="1">
      <c r="A81" s="13" t="s">
        <v>96</v>
      </c>
      <c r="B81" s="13" t="s">
        <v>14</v>
      </c>
      <c r="C81" s="13" t="s">
        <v>93</v>
      </c>
      <c r="D81" s="13" t="s">
        <v>97</v>
      </c>
      <c r="E81" s="13"/>
      <c r="F81" s="14">
        <f>F82+F84</f>
        <v>0</v>
      </c>
      <c r="G81" s="14">
        <f>G82+G84</f>
        <v>6576934.85</v>
      </c>
      <c r="H81" s="14">
        <f t="shared" si="8"/>
        <v>6576934.85</v>
      </c>
    </row>
    <row r="82" spans="1:8" ht="24" customHeight="1">
      <c r="A82" s="17" t="s">
        <v>26</v>
      </c>
      <c r="B82" s="13" t="s">
        <v>14</v>
      </c>
      <c r="C82" s="13" t="s">
        <v>93</v>
      </c>
      <c r="D82" s="13" t="s">
        <v>97</v>
      </c>
      <c r="E82" s="13" t="s">
        <v>27</v>
      </c>
      <c r="F82" s="14">
        <f>F83</f>
        <v>0</v>
      </c>
      <c r="G82" s="14">
        <f>G83</f>
        <v>4604817.85</v>
      </c>
      <c r="H82" s="14">
        <f t="shared" si="8"/>
        <v>4604817.85</v>
      </c>
    </row>
    <row r="83" spans="1:8" ht="35.25" customHeight="1">
      <c r="A83" s="17" t="s">
        <v>28</v>
      </c>
      <c r="B83" s="13" t="s">
        <v>14</v>
      </c>
      <c r="C83" s="13" t="s">
        <v>93</v>
      </c>
      <c r="D83" s="13" t="s">
        <v>97</v>
      </c>
      <c r="E83" s="13" t="s">
        <v>29</v>
      </c>
      <c r="F83" s="14">
        <v>0</v>
      </c>
      <c r="G83" s="14">
        <v>4604817.85</v>
      </c>
      <c r="H83" s="14">
        <f t="shared" si="8"/>
        <v>4604817.85</v>
      </c>
    </row>
    <row r="84" spans="1:8" ht="23.25" customHeight="1">
      <c r="A84" s="17" t="s">
        <v>98</v>
      </c>
      <c r="B84" s="13" t="s">
        <v>14</v>
      </c>
      <c r="C84" s="13" t="s">
        <v>93</v>
      </c>
      <c r="D84" s="13" t="s">
        <v>97</v>
      </c>
      <c r="E84" s="13" t="s">
        <v>99</v>
      </c>
      <c r="F84" s="14">
        <f>F85</f>
        <v>0</v>
      </c>
      <c r="G84" s="14">
        <f>G85</f>
        <v>1972117</v>
      </c>
      <c r="H84" s="14">
        <f t="shared" si="8"/>
        <v>1972117</v>
      </c>
    </row>
    <row r="85" spans="1:8" ht="17.25" customHeight="1">
      <c r="A85" s="13" t="s">
        <v>100</v>
      </c>
      <c r="B85" s="13" t="s">
        <v>14</v>
      </c>
      <c r="C85" s="13" t="s">
        <v>93</v>
      </c>
      <c r="D85" s="13" t="s">
        <v>97</v>
      </c>
      <c r="E85" s="13" t="s">
        <v>101</v>
      </c>
      <c r="F85" s="14">
        <v>0</v>
      </c>
      <c r="G85" s="14">
        <v>1972117</v>
      </c>
      <c r="H85" s="14">
        <f t="shared" si="8"/>
        <v>1972117</v>
      </c>
    </row>
    <row r="86" spans="1:8" ht="11.25" customHeight="1">
      <c r="A86" s="13" t="s">
        <v>102</v>
      </c>
      <c r="B86" s="13" t="s">
        <v>14</v>
      </c>
      <c r="C86" s="13" t="s">
        <v>93</v>
      </c>
      <c r="D86" s="13" t="s">
        <v>103</v>
      </c>
      <c r="E86" s="13"/>
      <c r="F86" s="14">
        <f aca="true" t="shared" si="9" ref="F86:G88">F87</f>
        <v>500000</v>
      </c>
      <c r="G86" s="14">
        <f t="shared" si="9"/>
        <v>0</v>
      </c>
      <c r="H86" s="14">
        <f t="shared" si="8"/>
        <v>500000</v>
      </c>
    </row>
    <row r="87" spans="1:8" ht="18.75" customHeight="1">
      <c r="A87" s="13" t="s">
        <v>104</v>
      </c>
      <c r="B87" s="13" t="s">
        <v>14</v>
      </c>
      <c r="C87" s="13" t="s">
        <v>93</v>
      </c>
      <c r="D87" s="13" t="s">
        <v>105</v>
      </c>
      <c r="E87" s="13"/>
      <c r="F87" s="14">
        <f t="shared" si="9"/>
        <v>500000</v>
      </c>
      <c r="G87" s="14">
        <f t="shared" si="9"/>
        <v>0</v>
      </c>
      <c r="H87" s="14">
        <f t="shared" si="8"/>
        <v>500000</v>
      </c>
    </row>
    <row r="88" spans="1:8" ht="12.75">
      <c r="A88" s="17" t="s">
        <v>26</v>
      </c>
      <c r="B88" s="13" t="s">
        <v>14</v>
      </c>
      <c r="C88" s="13" t="s">
        <v>93</v>
      </c>
      <c r="D88" s="13" t="s">
        <v>105</v>
      </c>
      <c r="E88" s="18" t="s">
        <v>27</v>
      </c>
      <c r="F88" s="14">
        <f t="shared" si="9"/>
        <v>500000</v>
      </c>
      <c r="G88" s="14">
        <f t="shared" si="9"/>
        <v>0</v>
      </c>
      <c r="H88" s="14">
        <f t="shared" si="8"/>
        <v>500000</v>
      </c>
    </row>
    <row r="89" spans="1:8" ht="35.25" customHeight="1">
      <c r="A89" s="17" t="s">
        <v>28</v>
      </c>
      <c r="B89" s="13" t="s">
        <v>14</v>
      </c>
      <c r="C89" s="13" t="s">
        <v>93</v>
      </c>
      <c r="D89" s="13" t="s">
        <v>105</v>
      </c>
      <c r="E89" s="18" t="s">
        <v>29</v>
      </c>
      <c r="F89" s="14">
        <v>500000</v>
      </c>
      <c r="G89" s="14">
        <v>0</v>
      </c>
      <c r="H89" s="14">
        <f t="shared" si="8"/>
        <v>500000</v>
      </c>
    </row>
    <row r="90" spans="1:8" ht="22.5" customHeight="1">
      <c r="A90" s="13" t="s">
        <v>106</v>
      </c>
      <c r="B90" s="13" t="s">
        <v>14</v>
      </c>
      <c r="C90" s="13" t="s">
        <v>93</v>
      </c>
      <c r="D90" s="13" t="s">
        <v>107</v>
      </c>
      <c r="E90" s="13"/>
      <c r="F90" s="14">
        <f aca="true" t="shared" si="10" ref="F90:G92">F91</f>
        <v>2400000</v>
      </c>
      <c r="G90" s="14">
        <f t="shared" si="10"/>
        <v>0</v>
      </c>
      <c r="H90" s="14">
        <f t="shared" si="8"/>
        <v>2400000</v>
      </c>
    </row>
    <row r="91" spans="1:8" ht="29.25" customHeight="1">
      <c r="A91" s="13" t="s">
        <v>52</v>
      </c>
      <c r="B91" s="13" t="s">
        <v>14</v>
      </c>
      <c r="C91" s="13" t="s">
        <v>93</v>
      </c>
      <c r="D91" s="13" t="s">
        <v>108</v>
      </c>
      <c r="E91" s="13"/>
      <c r="F91" s="14">
        <f t="shared" si="10"/>
        <v>2400000</v>
      </c>
      <c r="G91" s="14">
        <f t="shared" si="10"/>
        <v>0</v>
      </c>
      <c r="H91" s="14">
        <f t="shared" si="8"/>
        <v>2400000</v>
      </c>
    </row>
    <row r="92" spans="1:8" ht="24" customHeight="1">
      <c r="A92" s="17" t="s">
        <v>26</v>
      </c>
      <c r="B92" s="13" t="s">
        <v>14</v>
      </c>
      <c r="C92" s="13" t="s">
        <v>93</v>
      </c>
      <c r="D92" s="13" t="s">
        <v>108</v>
      </c>
      <c r="E92" s="18" t="s">
        <v>27</v>
      </c>
      <c r="F92" s="14">
        <f t="shared" si="10"/>
        <v>2400000</v>
      </c>
      <c r="G92" s="14">
        <f t="shared" si="10"/>
        <v>0</v>
      </c>
      <c r="H92" s="14">
        <f t="shared" si="8"/>
        <v>2400000</v>
      </c>
    </row>
    <row r="93" spans="1:8" ht="35.25" customHeight="1">
      <c r="A93" s="17" t="s">
        <v>28</v>
      </c>
      <c r="B93" s="13" t="s">
        <v>14</v>
      </c>
      <c r="C93" s="13" t="s">
        <v>93</v>
      </c>
      <c r="D93" s="13" t="s">
        <v>108</v>
      </c>
      <c r="E93" s="18" t="s">
        <v>29</v>
      </c>
      <c r="F93" s="14">
        <v>2400000</v>
      </c>
      <c r="G93" s="14">
        <v>0</v>
      </c>
      <c r="H93" s="14">
        <f t="shared" si="8"/>
        <v>2400000</v>
      </c>
    </row>
    <row r="94" spans="1:8" ht="22.5" customHeight="1">
      <c r="A94" s="15" t="s">
        <v>109</v>
      </c>
      <c r="B94" s="13" t="s">
        <v>14</v>
      </c>
      <c r="C94" s="13" t="s">
        <v>110</v>
      </c>
      <c r="D94" s="13"/>
      <c r="E94" s="13"/>
      <c r="F94" s="14">
        <f>F100+F105+F95</f>
        <v>18558993</v>
      </c>
      <c r="G94" s="14">
        <f>G100+G105+G95</f>
        <v>0</v>
      </c>
      <c r="H94" s="14">
        <f t="shared" si="8"/>
        <v>18558993</v>
      </c>
    </row>
    <row r="95" spans="1:8" ht="35.25" customHeight="1">
      <c r="A95" s="13" t="s">
        <v>94</v>
      </c>
      <c r="B95" s="13" t="s">
        <v>14</v>
      </c>
      <c r="C95" s="13" t="s">
        <v>110</v>
      </c>
      <c r="D95" s="13" t="s">
        <v>111</v>
      </c>
      <c r="E95" s="13"/>
      <c r="F95" s="14">
        <f aca="true" t="shared" si="11" ref="F95:G98">F96</f>
        <v>400000</v>
      </c>
      <c r="G95" s="14">
        <f t="shared" si="11"/>
        <v>0</v>
      </c>
      <c r="H95" s="14">
        <f t="shared" si="8"/>
        <v>400000</v>
      </c>
    </row>
    <row r="96" spans="1:8" ht="12.75">
      <c r="A96" s="13" t="s">
        <v>112</v>
      </c>
      <c r="B96" s="13" t="s">
        <v>14</v>
      </c>
      <c r="C96" s="13" t="s">
        <v>110</v>
      </c>
      <c r="D96" s="13" t="s">
        <v>113</v>
      </c>
      <c r="E96" s="13"/>
      <c r="F96" s="14">
        <f t="shared" si="11"/>
        <v>400000</v>
      </c>
      <c r="G96" s="14">
        <f t="shared" si="11"/>
        <v>0</v>
      </c>
      <c r="H96" s="14">
        <f t="shared" si="8"/>
        <v>400000</v>
      </c>
    </row>
    <row r="97" spans="1:8" ht="15.75" customHeight="1">
      <c r="A97" s="13" t="s">
        <v>104</v>
      </c>
      <c r="B97" s="13" t="s">
        <v>14</v>
      </c>
      <c r="C97" s="13" t="s">
        <v>110</v>
      </c>
      <c r="D97" s="13" t="s">
        <v>114</v>
      </c>
      <c r="E97" s="13"/>
      <c r="F97" s="14">
        <f t="shared" si="11"/>
        <v>400000</v>
      </c>
      <c r="G97" s="14">
        <f t="shared" si="11"/>
        <v>0</v>
      </c>
      <c r="H97" s="14">
        <f t="shared" si="8"/>
        <v>400000</v>
      </c>
    </row>
    <row r="98" spans="1:8" ht="25.5" customHeight="1">
      <c r="A98" s="17" t="s">
        <v>26</v>
      </c>
      <c r="B98" s="13" t="s">
        <v>14</v>
      </c>
      <c r="C98" s="13" t="s">
        <v>110</v>
      </c>
      <c r="D98" s="13" t="s">
        <v>114</v>
      </c>
      <c r="E98" s="13" t="s">
        <v>27</v>
      </c>
      <c r="F98" s="14">
        <f t="shared" si="11"/>
        <v>400000</v>
      </c>
      <c r="G98" s="14">
        <f t="shared" si="11"/>
        <v>0</v>
      </c>
      <c r="H98" s="14">
        <f t="shared" si="8"/>
        <v>400000</v>
      </c>
    </row>
    <row r="99" spans="1:8" ht="45" customHeight="1">
      <c r="A99" s="17" t="s">
        <v>28</v>
      </c>
      <c r="B99" s="13" t="s">
        <v>14</v>
      </c>
      <c r="C99" s="13" t="s">
        <v>110</v>
      </c>
      <c r="D99" s="13" t="s">
        <v>114</v>
      </c>
      <c r="E99" s="13" t="s">
        <v>29</v>
      </c>
      <c r="F99" s="14">
        <v>400000</v>
      </c>
      <c r="G99" s="14">
        <v>0</v>
      </c>
      <c r="H99" s="14">
        <f t="shared" si="8"/>
        <v>400000</v>
      </c>
    </row>
    <row r="100" spans="1:8" ht="60.75" customHeight="1">
      <c r="A100" s="13" t="s">
        <v>88</v>
      </c>
      <c r="B100" s="13" t="s">
        <v>14</v>
      </c>
      <c r="C100" s="13" t="s">
        <v>110</v>
      </c>
      <c r="D100" s="13" t="s">
        <v>89</v>
      </c>
      <c r="E100" s="13"/>
      <c r="F100" s="14">
        <f aca="true" t="shared" si="12" ref="F100:G103">F101</f>
        <v>17692093</v>
      </c>
      <c r="G100" s="14">
        <f t="shared" si="12"/>
        <v>0</v>
      </c>
      <c r="H100" s="14">
        <f t="shared" si="8"/>
        <v>17692093</v>
      </c>
    </row>
    <row r="101" spans="1:8" ht="12.75">
      <c r="A101" s="13" t="s">
        <v>115</v>
      </c>
      <c r="B101" s="13" t="s">
        <v>14</v>
      </c>
      <c r="C101" s="13" t="s">
        <v>110</v>
      </c>
      <c r="D101" s="13" t="s">
        <v>116</v>
      </c>
      <c r="E101" s="13"/>
      <c r="F101" s="14">
        <f t="shared" si="12"/>
        <v>17692093</v>
      </c>
      <c r="G101" s="14">
        <f t="shared" si="12"/>
        <v>0</v>
      </c>
      <c r="H101" s="14">
        <f t="shared" si="8"/>
        <v>17692093</v>
      </c>
    </row>
    <row r="102" spans="1:8" ht="28.5" customHeight="1">
      <c r="A102" s="13" t="s">
        <v>52</v>
      </c>
      <c r="B102" s="13" t="s">
        <v>14</v>
      </c>
      <c r="C102" s="13" t="s">
        <v>110</v>
      </c>
      <c r="D102" s="13" t="s">
        <v>117</v>
      </c>
      <c r="E102" s="13"/>
      <c r="F102" s="14">
        <f t="shared" si="12"/>
        <v>17692093</v>
      </c>
      <c r="G102" s="14">
        <f t="shared" si="12"/>
        <v>0</v>
      </c>
      <c r="H102" s="14">
        <f t="shared" si="8"/>
        <v>17692093</v>
      </c>
    </row>
    <row r="103" spans="1:8" ht="30" customHeight="1">
      <c r="A103" s="17" t="s">
        <v>26</v>
      </c>
      <c r="B103" s="13" t="s">
        <v>14</v>
      </c>
      <c r="C103" s="13" t="s">
        <v>110</v>
      </c>
      <c r="D103" s="13" t="s">
        <v>118</v>
      </c>
      <c r="E103" s="13" t="s">
        <v>27</v>
      </c>
      <c r="F103" s="14">
        <f t="shared" si="12"/>
        <v>17692093</v>
      </c>
      <c r="G103" s="14">
        <f t="shared" si="12"/>
        <v>0</v>
      </c>
      <c r="H103" s="14">
        <f t="shared" si="8"/>
        <v>17692093</v>
      </c>
    </row>
    <row r="104" spans="1:8" ht="39" customHeight="1">
      <c r="A104" s="17" t="s">
        <v>28</v>
      </c>
      <c r="B104" s="13" t="s">
        <v>14</v>
      </c>
      <c r="C104" s="13" t="s">
        <v>110</v>
      </c>
      <c r="D104" s="13" t="s">
        <v>117</v>
      </c>
      <c r="E104" s="13" t="s">
        <v>29</v>
      </c>
      <c r="F104" s="14">
        <v>17692093</v>
      </c>
      <c r="G104" s="14">
        <v>0</v>
      </c>
      <c r="H104" s="14">
        <f t="shared" si="8"/>
        <v>17692093</v>
      </c>
    </row>
    <row r="105" spans="1:8" ht="21.75" customHeight="1">
      <c r="A105" s="13" t="s">
        <v>36</v>
      </c>
      <c r="B105" s="13" t="s">
        <v>14</v>
      </c>
      <c r="C105" s="13" t="s">
        <v>110</v>
      </c>
      <c r="D105" s="13" t="s">
        <v>37</v>
      </c>
      <c r="E105" s="13"/>
      <c r="F105" s="14">
        <f aca="true" t="shared" si="13" ref="F105:G107">F106</f>
        <v>466900</v>
      </c>
      <c r="G105" s="14">
        <f t="shared" si="13"/>
        <v>0</v>
      </c>
      <c r="H105" s="14">
        <f t="shared" si="8"/>
        <v>466900</v>
      </c>
    </row>
    <row r="106" spans="1:8" ht="12.75">
      <c r="A106" s="13" t="s">
        <v>119</v>
      </c>
      <c r="B106" s="13" t="s">
        <v>14</v>
      </c>
      <c r="C106" s="13" t="s">
        <v>110</v>
      </c>
      <c r="D106" s="13" t="s">
        <v>120</v>
      </c>
      <c r="E106" s="13"/>
      <c r="F106" s="14">
        <f t="shared" si="13"/>
        <v>466900</v>
      </c>
      <c r="G106" s="14">
        <f t="shared" si="13"/>
        <v>0</v>
      </c>
      <c r="H106" s="14">
        <f t="shared" si="8"/>
        <v>466900</v>
      </c>
    </row>
    <row r="107" spans="1:8" ht="16.5" customHeight="1">
      <c r="A107" s="17" t="s">
        <v>30</v>
      </c>
      <c r="B107" s="13" t="s">
        <v>14</v>
      </c>
      <c r="C107" s="13" t="s">
        <v>110</v>
      </c>
      <c r="D107" s="13" t="s">
        <v>120</v>
      </c>
      <c r="E107" s="13" t="s">
        <v>31</v>
      </c>
      <c r="F107" s="14">
        <f t="shared" si="13"/>
        <v>466900</v>
      </c>
      <c r="G107" s="14">
        <f t="shared" si="13"/>
        <v>0</v>
      </c>
      <c r="H107" s="14">
        <f t="shared" si="8"/>
        <v>466900</v>
      </c>
    </row>
    <row r="108" spans="1:8" ht="61.5" customHeight="1">
      <c r="A108" s="17" t="s">
        <v>121</v>
      </c>
      <c r="B108" s="13" t="s">
        <v>14</v>
      </c>
      <c r="C108" s="13" t="s">
        <v>110</v>
      </c>
      <c r="D108" s="13" t="s">
        <v>120</v>
      </c>
      <c r="E108" s="13" t="s">
        <v>122</v>
      </c>
      <c r="F108" s="14">
        <v>466900</v>
      </c>
      <c r="G108" s="14">
        <v>0</v>
      </c>
      <c r="H108" s="14">
        <f t="shared" si="8"/>
        <v>466900</v>
      </c>
    </row>
    <row r="109" spans="1:8" ht="23.25" customHeight="1">
      <c r="A109" s="10" t="s">
        <v>123</v>
      </c>
      <c r="B109" s="10" t="s">
        <v>14</v>
      </c>
      <c r="C109" s="10" t="s">
        <v>124</v>
      </c>
      <c r="D109" s="10"/>
      <c r="E109" s="10"/>
      <c r="F109" s="12">
        <f aca="true" t="shared" si="14" ref="F109:G113">F110</f>
        <v>1200000</v>
      </c>
      <c r="G109" s="12">
        <f t="shared" si="14"/>
        <v>0</v>
      </c>
      <c r="H109" s="19">
        <f t="shared" si="8"/>
        <v>1200000</v>
      </c>
    </row>
    <row r="110" spans="1:8" ht="12.75">
      <c r="A110" s="15" t="s">
        <v>125</v>
      </c>
      <c r="B110" s="13" t="s">
        <v>14</v>
      </c>
      <c r="C110" s="13" t="s">
        <v>126</v>
      </c>
      <c r="D110" s="13"/>
      <c r="E110" s="13"/>
      <c r="F110" s="14">
        <f t="shared" si="14"/>
        <v>1200000</v>
      </c>
      <c r="G110" s="14">
        <f t="shared" si="14"/>
        <v>0</v>
      </c>
      <c r="H110" s="14">
        <f t="shared" si="8"/>
        <v>1200000</v>
      </c>
    </row>
    <row r="111" spans="1:8" ht="37.5" customHeight="1">
      <c r="A111" s="13" t="s">
        <v>127</v>
      </c>
      <c r="B111" s="13" t="s">
        <v>14</v>
      </c>
      <c r="C111" s="13" t="s">
        <v>126</v>
      </c>
      <c r="D111" s="13" t="s">
        <v>128</v>
      </c>
      <c r="E111" s="13"/>
      <c r="F111" s="14">
        <f t="shared" si="14"/>
        <v>1200000</v>
      </c>
      <c r="G111" s="14">
        <f t="shared" si="14"/>
        <v>0</v>
      </c>
      <c r="H111" s="14">
        <f t="shared" si="8"/>
        <v>1200000</v>
      </c>
    </row>
    <row r="112" spans="1:8" ht="24.75" customHeight="1">
      <c r="A112" s="13" t="s">
        <v>52</v>
      </c>
      <c r="B112" s="13" t="s">
        <v>14</v>
      </c>
      <c r="C112" s="13" t="s">
        <v>126</v>
      </c>
      <c r="D112" s="13" t="s">
        <v>129</v>
      </c>
      <c r="E112" s="13"/>
      <c r="F112" s="14">
        <f t="shared" si="14"/>
        <v>1200000</v>
      </c>
      <c r="G112" s="14">
        <f t="shared" si="14"/>
        <v>0</v>
      </c>
      <c r="H112" s="14">
        <f t="shared" si="8"/>
        <v>1200000</v>
      </c>
    </row>
    <row r="113" spans="1:8" ht="35.25" customHeight="1">
      <c r="A113" s="17" t="s">
        <v>26</v>
      </c>
      <c r="B113" s="13" t="s">
        <v>14</v>
      </c>
      <c r="C113" s="13" t="s">
        <v>126</v>
      </c>
      <c r="D113" s="13" t="s">
        <v>129</v>
      </c>
      <c r="E113" s="18" t="s">
        <v>27</v>
      </c>
      <c r="F113" s="14">
        <f t="shared" si="14"/>
        <v>1200000</v>
      </c>
      <c r="G113" s="14">
        <f t="shared" si="14"/>
        <v>0</v>
      </c>
      <c r="H113" s="14">
        <f t="shared" si="8"/>
        <v>1200000</v>
      </c>
    </row>
    <row r="114" spans="1:8" ht="45" customHeight="1">
      <c r="A114" s="17" t="s">
        <v>28</v>
      </c>
      <c r="B114" s="13" t="s">
        <v>14</v>
      </c>
      <c r="C114" s="13" t="s">
        <v>126</v>
      </c>
      <c r="D114" s="13" t="s">
        <v>129</v>
      </c>
      <c r="E114" s="18" t="s">
        <v>29</v>
      </c>
      <c r="F114" s="14">
        <v>1200000</v>
      </c>
      <c r="G114" s="14">
        <v>0</v>
      </c>
      <c r="H114" s="14">
        <f t="shared" si="8"/>
        <v>1200000</v>
      </c>
    </row>
    <row r="115" spans="1:8" ht="12.75">
      <c r="A115" s="10" t="s">
        <v>130</v>
      </c>
      <c r="B115" s="10" t="s">
        <v>14</v>
      </c>
      <c r="C115" s="10" t="s">
        <v>131</v>
      </c>
      <c r="D115" s="10"/>
      <c r="E115" s="10"/>
      <c r="F115" s="12">
        <f>F116</f>
        <v>2100000</v>
      </c>
      <c r="G115" s="12">
        <f>G116</f>
        <v>987739</v>
      </c>
      <c r="H115" s="19">
        <f t="shared" si="8"/>
        <v>3087739</v>
      </c>
    </row>
    <row r="116" spans="1:8" ht="12" customHeight="1">
      <c r="A116" s="15" t="s">
        <v>132</v>
      </c>
      <c r="B116" s="13" t="s">
        <v>14</v>
      </c>
      <c r="C116" s="13" t="s">
        <v>133</v>
      </c>
      <c r="D116" s="13"/>
      <c r="E116" s="13"/>
      <c r="F116" s="14">
        <f>F117+F125</f>
        <v>2100000</v>
      </c>
      <c r="G116" s="14">
        <f>G117+G125</f>
        <v>987739</v>
      </c>
      <c r="H116" s="14">
        <f t="shared" si="8"/>
        <v>3087739</v>
      </c>
    </row>
    <row r="117" spans="1:8" ht="45.75" customHeight="1">
      <c r="A117" s="13" t="s">
        <v>134</v>
      </c>
      <c r="B117" s="13" t="s">
        <v>14</v>
      </c>
      <c r="C117" s="13" t="s">
        <v>133</v>
      </c>
      <c r="D117" s="13" t="s">
        <v>89</v>
      </c>
      <c r="E117" s="13"/>
      <c r="F117" s="14">
        <f>F118+F121</f>
        <v>1700000</v>
      </c>
      <c r="G117" s="14">
        <f>G118+G121</f>
        <v>987739</v>
      </c>
      <c r="H117" s="14">
        <f t="shared" si="8"/>
        <v>2687739</v>
      </c>
    </row>
    <row r="118" spans="1:8" ht="35.25" customHeight="1">
      <c r="A118" s="13" t="s">
        <v>135</v>
      </c>
      <c r="B118" s="13" t="s">
        <v>14</v>
      </c>
      <c r="C118" s="13" t="s">
        <v>133</v>
      </c>
      <c r="D118" s="13" t="s">
        <v>136</v>
      </c>
      <c r="E118" s="13"/>
      <c r="F118" s="14">
        <f>F119</f>
        <v>0</v>
      </c>
      <c r="G118" s="14">
        <f>G119</f>
        <v>987739</v>
      </c>
      <c r="H118" s="14">
        <f t="shared" si="8"/>
        <v>987739</v>
      </c>
    </row>
    <row r="119" spans="1:8" ht="22.5" customHeight="1">
      <c r="A119" s="17" t="s">
        <v>137</v>
      </c>
      <c r="B119" s="13" t="s">
        <v>14</v>
      </c>
      <c r="C119" s="13" t="s">
        <v>133</v>
      </c>
      <c r="D119" s="13" t="s">
        <v>136</v>
      </c>
      <c r="E119" s="13" t="s">
        <v>99</v>
      </c>
      <c r="F119" s="14">
        <f>F120</f>
        <v>0</v>
      </c>
      <c r="G119" s="14">
        <f>G120</f>
        <v>987739</v>
      </c>
      <c r="H119" s="14">
        <f t="shared" si="8"/>
        <v>987739</v>
      </c>
    </row>
    <row r="120" spans="1:8" ht="36.75" customHeight="1">
      <c r="A120" s="17" t="s">
        <v>138</v>
      </c>
      <c r="B120" s="13" t="s">
        <v>14</v>
      </c>
      <c r="C120" s="13" t="s">
        <v>133</v>
      </c>
      <c r="D120" s="13" t="s">
        <v>136</v>
      </c>
      <c r="E120" s="13" t="s">
        <v>139</v>
      </c>
      <c r="F120" s="14">
        <v>0</v>
      </c>
      <c r="G120" s="14">
        <v>987739</v>
      </c>
      <c r="H120" s="14">
        <f t="shared" si="8"/>
        <v>987739</v>
      </c>
    </row>
    <row r="121" spans="1:8" ht="46.5" customHeight="1">
      <c r="A121" s="13" t="s">
        <v>140</v>
      </c>
      <c r="B121" s="13" t="s">
        <v>14</v>
      </c>
      <c r="C121" s="13" t="s">
        <v>133</v>
      </c>
      <c r="D121" s="13" t="s">
        <v>141</v>
      </c>
      <c r="E121" s="13"/>
      <c r="F121" s="14">
        <f aca="true" t="shared" si="15" ref="F121:G123">F122</f>
        <v>1700000</v>
      </c>
      <c r="G121" s="14">
        <f t="shared" si="15"/>
        <v>0</v>
      </c>
      <c r="H121" s="14">
        <f t="shared" si="8"/>
        <v>1700000</v>
      </c>
    </row>
    <row r="122" spans="1:8" ht="25.5" customHeight="1">
      <c r="A122" s="13" t="s">
        <v>52</v>
      </c>
      <c r="B122" s="13" t="s">
        <v>14</v>
      </c>
      <c r="C122" s="13" t="s">
        <v>133</v>
      </c>
      <c r="D122" s="13" t="s">
        <v>142</v>
      </c>
      <c r="E122" s="13"/>
      <c r="F122" s="14">
        <f t="shared" si="15"/>
        <v>1700000</v>
      </c>
      <c r="G122" s="14">
        <f t="shared" si="15"/>
        <v>0</v>
      </c>
      <c r="H122" s="14">
        <f t="shared" si="8"/>
        <v>1700000</v>
      </c>
    </row>
    <row r="123" spans="1:8" ht="12.75">
      <c r="A123" s="17" t="s">
        <v>137</v>
      </c>
      <c r="B123" s="13" t="s">
        <v>14</v>
      </c>
      <c r="C123" s="13" t="s">
        <v>133</v>
      </c>
      <c r="D123" s="13" t="s">
        <v>142</v>
      </c>
      <c r="E123" s="18" t="s">
        <v>99</v>
      </c>
      <c r="F123" s="14">
        <f t="shared" si="15"/>
        <v>1700000</v>
      </c>
      <c r="G123" s="14">
        <f t="shared" si="15"/>
        <v>0</v>
      </c>
      <c r="H123" s="14">
        <f t="shared" si="8"/>
        <v>1700000</v>
      </c>
    </row>
    <row r="124" spans="1:8" ht="37.5" customHeight="1">
      <c r="A124" s="17" t="s">
        <v>138</v>
      </c>
      <c r="B124" s="13" t="s">
        <v>14</v>
      </c>
      <c r="C124" s="13" t="s">
        <v>133</v>
      </c>
      <c r="D124" s="13" t="s">
        <v>142</v>
      </c>
      <c r="E124" s="18" t="s">
        <v>139</v>
      </c>
      <c r="F124" s="14">
        <v>1700000</v>
      </c>
      <c r="G124" s="14">
        <v>0</v>
      </c>
      <c r="H124" s="14">
        <f t="shared" si="8"/>
        <v>1700000</v>
      </c>
    </row>
    <row r="125" spans="1:8" ht="58.5" customHeight="1">
      <c r="A125" s="13" t="s">
        <v>18</v>
      </c>
      <c r="B125" s="13" t="s">
        <v>14</v>
      </c>
      <c r="C125" s="13" t="s">
        <v>133</v>
      </c>
      <c r="D125" s="13" t="s">
        <v>19</v>
      </c>
      <c r="E125" s="18"/>
      <c r="F125" s="14">
        <f aca="true" t="shared" si="16" ref="F125:G127">F126</f>
        <v>400000</v>
      </c>
      <c r="G125" s="14">
        <f t="shared" si="16"/>
        <v>0</v>
      </c>
      <c r="H125" s="14">
        <f t="shared" si="8"/>
        <v>400000</v>
      </c>
    </row>
    <row r="126" spans="1:8" ht="25.5" customHeight="1">
      <c r="A126" s="17" t="s">
        <v>143</v>
      </c>
      <c r="B126" s="13" t="s">
        <v>14</v>
      </c>
      <c r="C126" s="13" t="s">
        <v>133</v>
      </c>
      <c r="D126" s="13" t="s">
        <v>144</v>
      </c>
      <c r="E126" s="18"/>
      <c r="F126" s="14">
        <f t="shared" si="16"/>
        <v>400000</v>
      </c>
      <c r="G126" s="14">
        <f t="shared" si="16"/>
        <v>0</v>
      </c>
      <c r="H126" s="14">
        <f t="shared" si="8"/>
        <v>400000</v>
      </c>
    </row>
    <row r="127" spans="1:8" ht="24.75" customHeight="1">
      <c r="A127" s="17" t="s">
        <v>98</v>
      </c>
      <c r="B127" s="13" t="s">
        <v>14</v>
      </c>
      <c r="C127" s="13" t="s">
        <v>133</v>
      </c>
      <c r="D127" s="13" t="s">
        <v>144</v>
      </c>
      <c r="E127" s="18" t="s">
        <v>99</v>
      </c>
      <c r="F127" s="14">
        <f t="shared" si="16"/>
        <v>400000</v>
      </c>
      <c r="G127" s="14">
        <f t="shared" si="16"/>
        <v>0</v>
      </c>
      <c r="H127" s="14">
        <f t="shared" si="8"/>
        <v>400000</v>
      </c>
    </row>
    <row r="128" spans="1:8" ht="33" customHeight="1">
      <c r="A128" s="17" t="s">
        <v>145</v>
      </c>
      <c r="B128" s="13" t="s">
        <v>14</v>
      </c>
      <c r="C128" s="13" t="s">
        <v>133</v>
      </c>
      <c r="D128" s="13" t="s">
        <v>144</v>
      </c>
      <c r="E128" s="18" t="s">
        <v>146</v>
      </c>
      <c r="F128" s="14">
        <v>400000</v>
      </c>
      <c r="G128" s="14">
        <v>0</v>
      </c>
      <c r="H128" s="14">
        <f t="shared" si="8"/>
        <v>400000</v>
      </c>
    </row>
    <row r="129" spans="1:8" ht="13.5" customHeight="1">
      <c r="A129" s="10" t="s">
        <v>147</v>
      </c>
      <c r="B129" s="10" t="s">
        <v>14</v>
      </c>
      <c r="C129" s="10" t="s">
        <v>148</v>
      </c>
      <c r="D129" s="10"/>
      <c r="E129" s="10"/>
      <c r="F129" s="12">
        <f aca="true" t="shared" si="17" ref="F129:G133">F130</f>
        <v>150000</v>
      </c>
      <c r="G129" s="12">
        <f t="shared" si="17"/>
        <v>0</v>
      </c>
      <c r="H129" s="19">
        <f t="shared" si="8"/>
        <v>150000</v>
      </c>
    </row>
    <row r="130" spans="1:8" ht="22.5" customHeight="1">
      <c r="A130" s="15" t="s">
        <v>149</v>
      </c>
      <c r="B130" s="13" t="s">
        <v>14</v>
      </c>
      <c r="C130" s="13" t="s">
        <v>150</v>
      </c>
      <c r="D130" s="13"/>
      <c r="E130" s="13"/>
      <c r="F130" s="14">
        <f t="shared" si="17"/>
        <v>150000</v>
      </c>
      <c r="G130" s="14">
        <f t="shared" si="17"/>
        <v>0</v>
      </c>
      <c r="H130" s="14">
        <f t="shared" si="8"/>
        <v>150000</v>
      </c>
    </row>
    <row r="131" spans="1:8" ht="47.25" customHeight="1">
      <c r="A131" s="13" t="s">
        <v>151</v>
      </c>
      <c r="B131" s="13" t="s">
        <v>14</v>
      </c>
      <c r="C131" s="13" t="s">
        <v>150</v>
      </c>
      <c r="D131" s="13" t="s">
        <v>152</v>
      </c>
      <c r="E131" s="13"/>
      <c r="F131" s="14">
        <f t="shared" si="17"/>
        <v>150000</v>
      </c>
      <c r="G131" s="14">
        <f t="shared" si="17"/>
        <v>0</v>
      </c>
      <c r="H131" s="14">
        <f t="shared" si="8"/>
        <v>150000</v>
      </c>
    </row>
    <row r="132" spans="1:8" ht="24.75" customHeight="1">
      <c r="A132" s="13" t="s">
        <v>52</v>
      </c>
      <c r="B132" s="13" t="s">
        <v>14</v>
      </c>
      <c r="C132" s="13" t="s">
        <v>150</v>
      </c>
      <c r="D132" s="13" t="s">
        <v>153</v>
      </c>
      <c r="E132" s="13"/>
      <c r="F132" s="14">
        <f t="shared" si="17"/>
        <v>150000</v>
      </c>
      <c r="G132" s="14">
        <f t="shared" si="17"/>
        <v>0</v>
      </c>
      <c r="H132" s="14">
        <f t="shared" si="8"/>
        <v>150000</v>
      </c>
    </row>
    <row r="133" spans="1:8" ht="27.75" customHeight="1">
      <c r="A133" s="17" t="s">
        <v>26</v>
      </c>
      <c r="B133" s="13" t="s">
        <v>14</v>
      </c>
      <c r="C133" s="13" t="s">
        <v>150</v>
      </c>
      <c r="D133" s="13" t="s">
        <v>153</v>
      </c>
      <c r="E133" s="18" t="s">
        <v>27</v>
      </c>
      <c r="F133" s="14">
        <f t="shared" si="17"/>
        <v>150000</v>
      </c>
      <c r="G133" s="14">
        <f t="shared" si="17"/>
        <v>0</v>
      </c>
      <c r="H133" s="14">
        <f t="shared" si="8"/>
        <v>150000</v>
      </c>
    </row>
    <row r="134" spans="1:8" ht="35.25" customHeight="1">
      <c r="A134" s="17" t="s">
        <v>28</v>
      </c>
      <c r="B134" s="13" t="s">
        <v>14</v>
      </c>
      <c r="C134" s="13" t="s">
        <v>150</v>
      </c>
      <c r="D134" s="13" t="s">
        <v>153</v>
      </c>
      <c r="E134" s="18" t="s">
        <v>29</v>
      </c>
      <c r="F134" s="14">
        <v>150000</v>
      </c>
      <c r="G134" s="14">
        <v>0</v>
      </c>
      <c r="H134" s="14">
        <f t="shared" si="8"/>
        <v>150000</v>
      </c>
    </row>
    <row r="135" spans="1:8" ht="28.5" customHeight="1">
      <c r="A135" s="10" t="s">
        <v>154</v>
      </c>
      <c r="B135" s="10" t="s">
        <v>14</v>
      </c>
      <c r="C135" s="10" t="s">
        <v>155</v>
      </c>
      <c r="D135" s="10"/>
      <c r="E135" s="10"/>
      <c r="F135" s="12">
        <f aca="true" t="shared" si="18" ref="F135:G139">F136</f>
        <v>223000</v>
      </c>
      <c r="G135" s="12">
        <f t="shared" si="18"/>
        <v>0</v>
      </c>
      <c r="H135" s="19">
        <f t="shared" si="8"/>
        <v>223000</v>
      </c>
    </row>
    <row r="136" spans="1:8" ht="22.5" customHeight="1">
      <c r="A136" s="15" t="s">
        <v>156</v>
      </c>
      <c r="B136" s="13" t="s">
        <v>14</v>
      </c>
      <c r="C136" s="13" t="s">
        <v>157</v>
      </c>
      <c r="D136" s="13"/>
      <c r="E136" s="13"/>
      <c r="F136" s="14">
        <f t="shared" si="18"/>
        <v>223000</v>
      </c>
      <c r="G136" s="14">
        <f t="shared" si="18"/>
        <v>0</v>
      </c>
      <c r="H136" s="14">
        <f t="shared" si="8"/>
        <v>223000</v>
      </c>
    </row>
    <row r="137" spans="1:8" ht="57.75" customHeight="1">
      <c r="A137" s="13" t="s">
        <v>18</v>
      </c>
      <c r="B137" s="13" t="s">
        <v>14</v>
      </c>
      <c r="C137" s="13" t="s">
        <v>157</v>
      </c>
      <c r="D137" s="13" t="s">
        <v>19</v>
      </c>
      <c r="E137" s="13"/>
      <c r="F137" s="14">
        <f t="shared" si="18"/>
        <v>223000</v>
      </c>
      <c r="G137" s="14">
        <f t="shared" si="18"/>
        <v>0</v>
      </c>
      <c r="H137" s="14">
        <f t="shared" si="8"/>
        <v>223000</v>
      </c>
    </row>
    <row r="138" spans="1:8" ht="22.5" customHeight="1">
      <c r="A138" s="13" t="s">
        <v>158</v>
      </c>
      <c r="B138" s="13" t="s">
        <v>14</v>
      </c>
      <c r="C138" s="13" t="s">
        <v>157</v>
      </c>
      <c r="D138" s="13" t="s">
        <v>159</v>
      </c>
      <c r="E138" s="13"/>
      <c r="F138" s="14">
        <f t="shared" si="18"/>
        <v>223000</v>
      </c>
      <c r="G138" s="14">
        <f t="shared" si="18"/>
        <v>0</v>
      </c>
      <c r="H138" s="14">
        <f t="shared" si="8"/>
        <v>223000</v>
      </c>
    </row>
    <row r="139" spans="1:8" ht="23.25" customHeight="1">
      <c r="A139" s="13" t="s">
        <v>160</v>
      </c>
      <c r="B139" s="13" t="s">
        <v>14</v>
      </c>
      <c r="C139" s="13" t="s">
        <v>157</v>
      </c>
      <c r="D139" s="13" t="s">
        <v>159</v>
      </c>
      <c r="E139" s="13" t="s">
        <v>161</v>
      </c>
      <c r="F139" s="14">
        <f t="shared" si="18"/>
        <v>223000</v>
      </c>
      <c r="G139" s="14">
        <f t="shared" si="18"/>
        <v>0</v>
      </c>
      <c r="H139" s="14">
        <f t="shared" si="8"/>
        <v>223000</v>
      </c>
    </row>
    <row r="140" spans="1:8" ht="27" customHeight="1">
      <c r="A140" s="13" t="s">
        <v>162</v>
      </c>
      <c r="B140" s="13" t="s">
        <v>14</v>
      </c>
      <c r="C140" s="13" t="s">
        <v>157</v>
      </c>
      <c r="D140" s="13" t="s">
        <v>159</v>
      </c>
      <c r="E140" s="13" t="s">
        <v>163</v>
      </c>
      <c r="F140" s="14">
        <v>223000</v>
      </c>
      <c r="G140" s="14">
        <v>0</v>
      </c>
      <c r="H140" s="14">
        <f t="shared" si="8"/>
        <v>223000</v>
      </c>
    </row>
    <row r="141" spans="1:8" ht="23.25" customHeight="1">
      <c r="A141" s="15" t="s">
        <v>164</v>
      </c>
      <c r="B141" s="13"/>
      <c r="C141" s="13"/>
      <c r="D141" s="13"/>
      <c r="E141" s="13"/>
      <c r="F141" s="21">
        <f>F11+F42+F51+F72+F109+F115+F129+F135</f>
        <v>45613485</v>
      </c>
      <c r="G141" s="21">
        <f>G11+G42+G51+G72+G109+G115+G129+G135</f>
        <v>7845905.85</v>
      </c>
      <c r="H141" s="21">
        <f>H11+H42+H51+H72+H109+H115+H129+H135</f>
        <v>53459390.85</v>
      </c>
    </row>
    <row r="142" spans="1:7" ht="15" customHeight="1">
      <c r="A142" s="22"/>
      <c r="B142" s="22"/>
      <c r="C142" s="22"/>
      <c r="D142" s="22"/>
      <c r="E142" s="22"/>
      <c r="F142" s="23"/>
      <c r="G142" s="5"/>
    </row>
    <row r="143" spans="1:7" ht="15" customHeight="1">
      <c r="A143" s="24"/>
      <c r="B143" s="22"/>
      <c r="C143" s="22"/>
      <c r="D143" s="22"/>
      <c r="E143" s="22"/>
      <c r="F143" s="23"/>
      <c r="G143" s="5"/>
    </row>
    <row r="144" spans="1:7" ht="12.75">
      <c r="A144" s="25"/>
      <c r="B144" s="25"/>
      <c r="C144" s="25"/>
      <c r="D144" s="25"/>
      <c r="E144" s="25"/>
      <c r="F144" s="26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27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  <row r="240" spans="1:7" ht="12.75">
      <c r="A240" s="5"/>
      <c r="B240" s="5"/>
      <c r="C240" s="5"/>
      <c r="D240" s="5"/>
      <c r="E240" s="5"/>
      <c r="F240" s="5"/>
      <c r="G240" s="5"/>
    </row>
    <row r="241" spans="1:7" ht="12.75">
      <c r="A241" s="5"/>
      <c r="B241" s="5"/>
      <c r="C241" s="5"/>
      <c r="D241" s="5"/>
      <c r="E241" s="5"/>
      <c r="F241" s="5"/>
      <c r="G241" s="5"/>
    </row>
    <row r="242" spans="1:7" ht="12.75">
      <c r="A242" s="5"/>
      <c r="B242" s="5"/>
      <c r="C242" s="5"/>
      <c r="D242" s="5"/>
      <c r="E242" s="5"/>
      <c r="F242" s="5"/>
      <c r="G242" s="5"/>
    </row>
    <row r="243" spans="1:7" ht="12.75">
      <c r="A243" s="5"/>
      <c r="B243" s="5"/>
      <c r="C243" s="5"/>
      <c r="D243" s="5"/>
      <c r="E243" s="5"/>
      <c r="F243" s="5"/>
      <c r="G243" s="5"/>
    </row>
    <row r="244" spans="1:7" ht="12.75">
      <c r="A244" s="5"/>
      <c r="B244" s="5"/>
      <c r="C244" s="5"/>
      <c r="D244" s="5"/>
      <c r="E244" s="5"/>
      <c r="F244" s="5"/>
      <c r="G244" s="5"/>
    </row>
    <row r="245" spans="1:7" ht="12.75">
      <c r="A245" s="5"/>
      <c r="B245" s="5"/>
      <c r="C245" s="5"/>
      <c r="D245" s="5"/>
      <c r="E245" s="5"/>
      <c r="F245" s="5"/>
      <c r="G245" s="5"/>
    </row>
    <row r="246" spans="1:7" ht="12.75">
      <c r="A246" s="5"/>
      <c r="B246" s="5"/>
      <c r="C246" s="5"/>
      <c r="D246" s="5"/>
      <c r="E246" s="5"/>
      <c r="F246" s="5"/>
      <c r="G246" s="5"/>
    </row>
    <row r="247" spans="1:7" ht="12.75">
      <c r="A247" s="5"/>
      <c r="B247" s="5"/>
      <c r="C247" s="5"/>
      <c r="D247" s="5"/>
      <c r="E247" s="5"/>
      <c r="F247" s="5"/>
      <c r="G247" s="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2017-03-02T09:19:31Z</cp:lastPrinted>
  <dcterms:created xsi:type="dcterms:W3CDTF">2007-11-12T12:25:58Z</dcterms:created>
  <dcterms:modified xsi:type="dcterms:W3CDTF">2017-03-15T13:46:26Z</dcterms:modified>
  <cp:category/>
  <cp:version/>
  <cp:contentType/>
  <cp:contentStatus/>
  <cp:revision>1</cp:revision>
</cp:coreProperties>
</file>