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<sst xmlns="http://schemas.openxmlformats.org/spreadsheetml/2006/main" count="43" uniqueCount="43">
  <si>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r>
      <t>Приложение № 4 к Решению Городской Думы городского поселения "Город Таруса" от 22.02.2019 года №1</t>
    </r>
    <r>
      <rPr>
        <sz val="13"/>
        <color indexed="8"/>
        <rFont val="Times New Roman"/>
        <family val="1"/>
      </rPr>
      <t xml:space="preserve"> </t>
    </r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</si>
  <si>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НА 2018 ГОД </t>
  </si>
  <si>
    <t>( рублей)</t>
  </si>
  <si>
    <t>Наименование источника доходов</t>
  </si>
  <si>
    <t>Код бюджетной классификации Российской Федерации</t>
  </si>
  <si>
    <t xml:space="preserve"> 2018 год</t>
  </si>
  <si>
    <t>Изменения +(-)</t>
  </si>
  <si>
    <t>2018 год с изменениями</t>
  </si>
  <si>
    <t>ДОХОДЫ ВСЕГО</t>
  </si>
  <si>
    <t xml:space="preserve">НАЛОГОВЫЕ И НЕНАЛОГОВЫЕ ДОХОДЫ </t>
  </si>
  <si>
    <t>000 1 00 00000 00 0000 000</t>
  </si>
  <si>
    <t xml:space="preserve">НАЛОГОВЫЕ ДОХОДЫ   </t>
  </si>
  <si>
    <t>Налоги на прибыль, доходы, всего, в том числе</t>
  </si>
  <si>
    <t>000 1 01 00000 00 0000 000</t>
  </si>
  <si>
    <t>Налог на доходы физических лиц</t>
  </si>
  <si>
    <t>000 1 01 02000 00 0000 110</t>
  </si>
  <si>
    <t>Налоги на товары (работы, услуги), реализуемые на территории Российской Федерации, в том числе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</si>
  <si>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</si>
  <si>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</si>
  <si>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000 1 03 02000 00 0000 110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</si>
  <si>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</si>
  <si>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</si>
  <si>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</si>
  <si>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</si>
  <si>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Налоги на имущество всего, в том числе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</si>
  <si>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</si>
  <si>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</si>
  <si>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</si>
  <si>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</si>
  <si>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</si>
  <si>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НЕНАЛОГОВЫЕ ДОХОДЫ  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</si>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</sst>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right" wrapText="1"/>
    </xf>
    <xf numFmtId="0" fontId="20" fillId="0" borderId="15" xfId="0" applyFont="1" applyBorder="1" applyAlignment="1">
      <alignment horizontal="right" wrapText="1"/>
    </xf>
    <xf numFmtId="164" fontId="20" fillId="0" borderId="16" xfId="0" applyNumberFormat="1" applyFont="1" applyFill="1" applyBorder="1" applyAlignment="1">
      <alignment horizontal="right" wrapText="1"/>
    </xf>
    <xf numFmtId="4" fontId="20" fillId="0" borderId="16" xfId="0" applyNumberFormat="1" applyFont="1" applyFill="1" applyBorder="1" applyAlignment="1">
      <alignment horizontal="right" wrapText="1"/>
    </xf>
    <xf numFmtId="4" fontId="20" fillId="0" borderId="12" xfId="0" applyNumberFormat="1" applyFont="1" applyFill="1" applyBorder="1" applyAlignment="1">
      <alignment horizontal="right" wrapText="1"/>
    </xf>
    <xf numFmtId="0" fontId="20" fillId="0" borderId="17" xfId="0" applyFont="1" applyBorder="1" applyAlignment="1">
      <alignment wrapText="1"/>
    </xf>
    <xf numFmtId="49" fontId="22" fillId="0" borderId="12" xfId="0" applyNumberFormat="1" applyFont="1" applyFill="1" applyBorder="1" applyAlignment="1">
      <alignment horizontal="center"/>
    </xf>
    <xf numFmtId="164" fontId="20" fillId="0" borderId="18" xfId="58" applyNumberFormat="1" applyFont="1" applyFill="1" applyBorder="1" applyAlignment="1" applyProtection="1">
      <alignment horizontal="right" wrapText="1"/>
      <protection/>
    </xf>
    <xf numFmtId="4" fontId="20" fillId="0" borderId="18" xfId="58" applyNumberFormat="1" applyFont="1" applyFill="1" applyBorder="1" applyAlignment="1" applyProtection="1">
      <alignment horizontal="right" wrapText="1"/>
      <protection/>
    </xf>
    <xf numFmtId="49" fontId="23" fillId="0" borderId="12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wrapText="1"/>
    </xf>
    <xf numFmtId="164" fontId="24" fillId="0" borderId="18" xfId="58" applyNumberFormat="1" applyFont="1" applyFill="1" applyBorder="1" applyAlignment="1" applyProtection="1">
      <alignment horizontal="right" wrapText="1"/>
      <protection/>
    </xf>
    <xf numFmtId="4" fontId="24" fillId="0" borderId="12" xfId="0" applyNumberFormat="1" applyFont="1" applyBorder="1" applyAlignment="1">
      <alignment vertical="center" wrapText="1"/>
    </xf>
    <xf numFmtId="4" fontId="24" fillId="0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24" fillId="0" borderId="12" xfId="0" applyNumberFormat="1" applyFont="1" applyBorder="1" applyAlignment="1">
      <alignment wrapText="1"/>
    </xf>
    <xf numFmtId="0" fontId="20" fillId="0" borderId="19" xfId="0" applyFont="1" applyBorder="1" applyAlignment="1">
      <alignment wrapText="1"/>
    </xf>
    <xf numFmtId="49" fontId="22" fillId="0" borderId="20" xfId="0" applyNumberFormat="1" applyFont="1" applyFill="1" applyBorder="1" applyAlignment="1">
      <alignment horizontal="center"/>
    </xf>
    <xf numFmtId="164" fontId="20" fillId="0" borderId="21" xfId="58" applyNumberFormat="1" applyFont="1" applyFill="1" applyBorder="1" applyAlignment="1" applyProtection="1">
      <alignment horizontal="right" wrapText="1"/>
      <protection/>
    </xf>
    <xf numFmtId="4" fontId="20" fillId="0" borderId="12" xfId="0" applyNumberFormat="1" applyFont="1" applyBorder="1" applyAlignment="1">
      <alignment horizontal="center" wrapText="1"/>
    </xf>
    <xf numFmtId="0" fontId="18" fillId="0" borderId="0" xfId="0" applyFont="1" applyAlignment="1">
      <alignment horizontal="justify" vertical="center"/>
    </xf>
    <xf numFmtId="165" fontId="0" fillId="0" borderId="0" xfId="0" applyNumberFormat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B1">
      <selection activeCell="A2" sqref="A2:C2"/>
    </sheetView>
  </sheetViews>
  <sheetFormatPr defaultColWidth="9.140625" defaultRowHeight="15"/>
  <cols>
    <col min="1" max="1" width="69.28125" style="0" customWidth="1"/>
    <col min="2" max="2" width="36.421875" style="0" customWidth="1"/>
    <col min="3" max="3" width="25.28125" style="0" customWidth="1"/>
    <col min="4" max="4" width="22.00390625" style="0" customWidth="1"/>
    <col min="5" max="5" width="19.140625" style="0" customWidth="1"/>
  </cols>
  <sheetData>
    <row r="1" spans="1:3" ht="92.25" customHeight="1">
      <c r="A1" s="1"/>
      <c r="B1" s="29" t="s">
        <v>0</v>
      </c>
      <c r="C1" s="29"/>
    </row>
    <row r="2" spans="1:3" ht="65.25" customHeight="1">
      <c r="A2" s="30" t="s">
        <v>1</v>
      </c>
      <c r="B2" s="30"/>
      <c r="C2" s="30"/>
    </row>
    <row r="3" ht="21" customHeight="1">
      <c r="C3" s="2" t="s">
        <v>2</v>
      </c>
    </row>
    <row r="4" spans="1:5" ht="54" customHeight="1">
      <c r="A4" s="3" t="s">
        <v>3</v>
      </c>
      <c r="B4" s="3" t="s">
        <v>4</v>
      </c>
      <c r="C4" s="4" t="s">
        <v>5</v>
      </c>
      <c r="D4" s="5" t="s">
        <v>6</v>
      </c>
      <c r="E4" s="6" t="s">
        <v>7</v>
      </c>
    </row>
    <row r="5" spans="1:5" ht="23.25" customHeight="1">
      <c r="A5" s="7" t="s">
        <v>8</v>
      </c>
      <c r="B5" s="8"/>
      <c r="C5" s="9">
        <f>C6+C23</f>
        <v>89433560</v>
      </c>
      <c r="D5" s="10">
        <f>D6+D23</f>
        <v>-130177</v>
      </c>
      <c r="E5" s="11">
        <f>C5+D5</f>
        <v>89303383</v>
      </c>
    </row>
    <row r="6" spans="1:5" ht="21.75" customHeight="1">
      <c r="A6" s="12" t="s">
        <v>9</v>
      </c>
      <c r="B6" s="13" t="s">
        <v>10</v>
      </c>
      <c r="C6" s="14">
        <f>C7+C17</f>
        <v>49099955</v>
      </c>
      <c r="D6" s="15">
        <f>D7+D17</f>
        <v>0</v>
      </c>
      <c r="E6" s="11">
        <f aca="true" t="shared" si="0" ref="E6:E23">C6+D6</f>
        <v>49099955</v>
      </c>
    </row>
    <row r="7" spans="1:5" ht="22.5" customHeight="1">
      <c r="A7" s="12" t="s">
        <v>11</v>
      </c>
      <c r="B7" s="16"/>
      <c r="C7" s="14">
        <f>C8+C10+C12+C14</f>
        <v>44942327</v>
      </c>
      <c r="D7" s="15">
        <f>D8+D10+D12+D14</f>
        <v>0</v>
      </c>
      <c r="E7" s="11">
        <f t="shared" si="0"/>
        <v>44942327</v>
      </c>
    </row>
    <row r="8" spans="1:5" ht="18.75" customHeight="1">
      <c r="A8" s="12" t="s">
        <v>12</v>
      </c>
      <c r="B8" s="13" t="s">
        <v>13</v>
      </c>
      <c r="C8" s="14">
        <f>C9</f>
        <v>13138900</v>
      </c>
      <c r="D8" s="15">
        <f>D9</f>
        <v>0</v>
      </c>
      <c r="E8" s="11">
        <f t="shared" si="0"/>
        <v>13138900</v>
      </c>
    </row>
    <row r="9" spans="1:5" ht="21" customHeight="1">
      <c r="A9" s="17" t="s">
        <v>14</v>
      </c>
      <c r="B9" s="16" t="s">
        <v>15</v>
      </c>
      <c r="C9" s="18">
        <v>13138900</v>
      </c>
      <c r="D9" s="19"/>
      <c r="E9" s="20">
        <f t="shared" si="0"/>
        <v>13138900</v>
      </c>
    </row>
    <row r="10" spans="1:5" ht="41.25" customHeight="1">
      <c r="A10" s="12" t="s">
        <v>16</v>
      </c>
      <c r="B10" s="13" t="s">
        <v>17</v>
      </c>
      <c r="C10" s="14">
        <f>C11</f>
        <v>1454800</v>
      </c>
      <c r="D10" s="15">
        <f>D11</f>
        <v>0</v>
      </c>
      <c r="E10" s="11">
        <f t="shared" si="0"/>
        <v>1454800</v>
      </c>
    </row>
    <row r="11" spans="1:5" s="21" customFormat="1" ht="41.25" customHeight="1">
      <c r="A11" s="17" t="s">
        <v>18</v>
      </c>
      <c r="B11" s="16" t="s">
        <v>19</v>
      </c>
      <c r="C11" s="18">
        <v>1454800</v>
      </c>
      <c r="D11" s="19"/>
      <c r="E11" s="20">
        <f t="shared" si="0"/>
        <v>1454800</v>
      </c>
    </row>
    <row r="12" spans="1:5" s="21" customFormat="1" ht="41.25" customHeight="1">
      <c r="A12" s="12" t="s">
        <v>20</v>
      </c>
      <c r="B12" s="13" t="s">
        <v>21</v>
      </c>
      <c r="C12" s="14">
        <f>C13</f>
        <v>8470657</v>
      </c>
      <c r="D12" s="15">
        <f>D13</f>
        <v>0</v>
      </c>
      <c r="E12" s="11">
        <f t="shared" si="0"/>
        <v>8470657</v>
      </c>
    </row>
    <row r="13" spans="1:5" s="21" customFormat="1" ht="41.25" customHeight="1">
      <c r="A13" s="17" t="s">
        <v>22</v>
      </c>
      <c r="B13" s="16" t="s">
        <v>23</v>
      </c>
      <c r="C13" s="18">
        <v>8470657</v>
      </c>
      <c r="D13" s="19"/>
      <c r="E13" s="20">
        <f t="shared" si="0"/>
        <v>8470657</v>
      </c>
    </row>
    <row r="14" spans="1:5" ht="19.5" customHeight="1">
      <c r="A14" s="12" t="s">
        <v>24</v>
      </c>
      <c r="B14" s="13" t="s">
        <v>25</v>
      </c>
      <c r="C14" s="14">
        <f>C15+C16</f>
        <v>21877970</v>
      </c>
      <c r="D14" s="15">
        <f>D15+D16</f>
        <v>0</v>
      </c>
      <c r="E14" s="11">
        <f t="shared" si="0"/>
        <v>21877970</v>
      </c>
    </row>
    <row r="15" spans="1:5" ht="18" customHeight="1">
      <c r="A15" s="17" t="s">
        <v>26</v>
      </c>
      <c r="B15" s="16" t="s">
        <v>27</v>
      </c>
      <c r="C15" s="18">
        <v>2899970</v>
      </c>
      <c r="D15" s="19"/>
      <c r="E15" s="20">
        <f t="shared" si="0"/>
        <v>2899970</v>
      </c>
    </row>
    <row r="16" spans="1:5" ht="18" customHeight="1">
      <c r="A16" s="17" t="s">
        <v>28</v>
      </c>
      <c r="B16" s="16" t="s">
        <v>29</v>
      </c>
      <c r="C16" s="18">
        <v>18978000</v>
      </c>
      <c r="D16" s="19"/>
      <c r="E16" s="20">
        <f t="shared" si="0"/>
        <v>18978000</v>
      </c>
    </row>
    <row r="17" spans="1:5" ht="20.25" customHeight="1">
      <c r="A17" s="12" t="s">
        <v>30</v>
      </c>
      <c r="B17" s="16"/>
      <c r="C17" s="14">
        <f>C18+C19+C20+C21+C22</f>
        <v>4157628</v>
      </c>
      <c r="D17" s="15">
        <f>D18+D19+D20+D21+D22</f>
        <v>0</v>
      </c>
      <c r="E17" s="11">
        <f t="shared" si="0"/>
        <v>4157628</v>
      </c>
    </row>
    <row r="18" spans="1:5" ht="38.25" customHeight="1">
      <c r="A18" s="17" t="s">
        <v>31</v>
      </c>
      <c r="B18" s="16" t="s">
        <v>32</v>
      </c>
      <c r="C18" s="18">
        <v>1712628</v>
      </c>
      <c r="D18" s="19"/>
      <c r="E18" s="20">
        <f t="shared" si="0"/>
        <v>1712628</v>
      </c>
    </row>
    <row r="19" spans="1:5" ht="44.25" customHeight="1">
      <c r="A19" s="17" t="s">
        <v>33</v>
      </c>
      <c r="B19" s="16" t="s">
        <v>34</v>
      </c>
      <c r="C19" s="18">
        <v>2350000</v>
      </c>
      <c r="D19" s="22">
        <v>0</v>
      </c>
      <c r="E19" s="20">
        <f t="shared" si="0"/>
        <v>2350000</v>
      </c>
    </row>
    <row r="20" spans="1:5" ht="21" customHeight="1">
      <c r="A20" s="17" t="s">
        <v>35</v>
      </c>
      <c r="B20" s="16" t="s">
        <v>36</v>
      </c>
      <c r="C20" s="18">
        <v>15000</v>
      </c>
      <c r="D20" s="19"/>
      <c r="E20" s="20">
        <f t="shared" si="0"/>
        <v>15000</v>
      </c>
    </row>
    <row r="21" spans="1:5" ht="22.5" customHeight="1">
      <c r="A21" s="17" t="s">
        <v>37</v>
      </c>
      <c r="B21" s="16" t="s">
        <v>38</v>
      </c>
      <c r="C21" s="18">
        <v>80000</v>
      </c>
      <c r="D21" s="19"/>
      <c r="E21" s="20">
        <f t="shared" si="0"/>
        <v>80000</v>
      </c>
    </row>
    <row r="22" spans="1:5" ht="21" customHeight="1">
      <c r="A22" s="17" t="s">
        <v>39</v>
      </c>
      <c r="B22" s="16" t="s">
        <v>40</v>
      </c>
      <c r="C22" s="18">
        <v>0</v>
      </c>
      <c r="D22" s="19"/>
      <c r="E22" s="20">
        <f t="shared" si="0"/>
        <v>0</v>
      </c>
    </row>
    <row r="23" spans="1:5" ht="30" customHeight="1">
      <c r="A23" s="23" t="s">
        <v>41</v>
      </c>
      <c r="B23" s="24" t="s">
        <v>42</v>
      </c>
      <c r="C23" s="25">
        <v>40333605</v>
      </c>
      <c r="D23" s="26">
        <v>-130177</v>
      </c>
      <c r="E23" s="11">
        <f t="shared" si="0"/>
        <v>40203428</v>
      </c>
    </row>
    <row r="24" spans="1:3" ht="16.5">
      <c r="A24" s="27"/>
      <c r="B24" s="27"/>
      <c r="C24" s="28"/>
    </row>
  </sheetData>
  <sheetProtection selectLockedCells="1" selectUnlockedCells="1"/>
  <mergeCells count="2">
    <mergeCell ref="B1:C1"/>
    <mergeCell ref="A2:C2"/>
  </mergeCells>
  <printOptions horizontalCentered="1"/>
  <pageMargins left="0.43333333333333335" right="0.2361111111111111" top="0.7479166666666666" bottom="0.3541666666666667" header="0.5118055555555555" footer="0.5118055555555555"/>
  <pageSetup firstPageNumber="41" useFirstPageNumber="1" fitToHeight="1" fitToWidth="1" horizontalDpi="300" verticalDpi="300" orientation="portrait" paperSize="9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2019-01-23T12:43:48Z</dcterms:modified>
  <cp:category/>
  <cp:version/>
  <cp:contentType/>
  <cp:contentStatus/>
</cp:coreProperties>
</file>