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<sst xmlns="http://schemas.openxmlformats.org/spreadsheetml/2006/main" count="569" uniqueCount="188">
  <si>
    <t xml:space="preserve">                                                                 Приложение № 8 к Решению </t>
  </si>
  <si>
    <t xml:space="preserve">                                               Городской Думы городского поселения</t>
  </si>
  <si>
    <t xml:space="preserve">                                             "Город Таруса" от 2018 года № </t>
  </si>
  <si>
    <t>руса» от 22.01.2019 №1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</si>
  <si>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</si>
  <si>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</si>
  <si>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>ности), группам и подгруппам видов расходов классификации расходов бюджета на 2018 год</t>
  </si>
  <si>
    <t xml:space="preserve">Наименование показателя
</t>
  </si>
  <si>
    <t xml:space="preserve">Раздел,
подраздел
</t>
  </si>
  <si>
    <t>Целевая
статья</t>
  </si>
  <si>
    <t>Группы и подгруппы видов расходов</t>
  </si>
  <si>
    <t>бюджетные ассигнования на 2018 год</t>
  </si>
  <si>
    <t>Изменения +(-)</t>
  </si>
  <si>
    <t>бюджетная роспись расходов с учетом изменений</t>
  </si>
  <si>
    <t>Общегосударственные вопросы</t>
  </si>
  <si>
    <t>01 00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</si>
  <si>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</si>
  <si>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01 04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</si>
  <si>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</si>
  <si>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</si>
  <si>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</si>
  <si>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</si>
  <si>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</si>
  <si>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</si>
  <si>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</si>
  <si>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</si>
  <si>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</si>
  <si>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</si>
  <si>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</si>
  <si>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</si>
  <si>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</si>
  <si>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</si>
  <si>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</si>
  <si>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</si>
  <si>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</si>
  <si>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</si>
  <si>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</si>
  <si>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</si>
  <si>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Осуществление переданных полномочий</t>
  </si>
  <si>
    <t>87 0 00 00000</t>
  </si>
  <si>
    <t>Осуществление полномочий по формированию архивных фондов поселения</t>
  </si>
  <si>
    <t>87 0 00 71170</t>
  </si>
  <si>
    <t>Межбюджетные трансферты</t>
  </si>
  <si>
    <t>500</t>
  </si>
  <si>
    <t>Иные межбюджетные трансферты</t>
  </si>
  <si>
    <t>540</t>
  </si>
  <si>
    <t>Резервный фонд</t>
  </si>
  <si>
    <t>01 11</t>
  </si>
  <si>
    <t>Резервные фонды местных администраций</t>
  </si>
  <si>
    <t>54 0 00 00700</t>
  </si>
  <si>
    <t>Резервные средства</t>
  </si>
  <si>
    <t>870</t>
  </si>
  <si>
    <t>Другие общегосударственные вопросы</t>
  </si>
  <si>
    <t>01 13</t>
  </si>
  <si>
    <t>Мероприятия. напрвленные на энергосбережение и повышение энегоэффективности</t>
  </si>
  <si>
    <t>30 4 00 00920</t>
  </si>
  <si>
    <t>Выполнение других обязательств местного бюджета</t>
  </si>
  <si>
    <t>54 0 00 00920</t>
  </si>
  <si>
    <t>Стимулирование руководителей исполнительно-распорядительных органов муниципальных образований области</t>
  </si>
  <si>
    <t>75 0 00 00530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</si>
  <si>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</si>
  <si>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</si>
  <si>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</si>
  <si>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</si>
  <si>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</si>
  <si>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</si>
  <si>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</si>
  <si>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87 0 00 71230</t>
  </si>
  <si>
    <t>Национальная экономика</t>
  </si>
  <si>
    <t>04 00</t>
  </si>
  <si>
    <t>Транспорт</t>
  </si>
  <si>
    <t>04 08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</si>
  <si>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</si>
  <si>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</si>
  <si>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Дорожное хозяйство</t>
  </si>
  <si>
    <t>04 09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</si>
  <si>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</si>
  <si>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</si>
  <si>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</si>
  <si>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</si>
  <si>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</si>
  <si>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</si>
  <si>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</si>
  <si>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</si>
  <si>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Субсидия на реализацию мероприятий подпрограммы "Совершенствование и развитие сети автомобильных дорог Калужской области"</t>
  </si>
  <si>
    <t>24 2 00 S5000</t>
  </si>
  <si>
    <t>Другие вопросы в области национальной экономики</t>
  </si>
  <si>
    <t>04 12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</si>
  <si>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</si>
  <si>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38 0 00 00000</t>
  </si>
  <si>
    <t>Реализация мер в области земельных отношений</t>
  </si>
  <si>
    <t xml:space="preserve">38 0 00 S6230 </t>
  </si>
  <si>
    <t>Жилищно-коммунальное хозяйство</t>
  </si>
  <si>
    <t>05 00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</si>
  <si>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</si>
  <si>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Жилищное хозяйство</t>
  </si>
  <si>
    <t>05 01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</si>
  <si>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</si>
  <si>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</si>
  <si>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</si>
  <si>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05 2 00 00000</t>
  </si>
  <si>
    <t>Основное мероприятие "Взнос в фонд капитального ремонта по муниципальному имуществу"</t>
  </si>
  <si>
    <t>05 2 00 00920</t>
  </si>
  <si>
    <t>Коммунальное хозяйство</t>
  </si>
  <si>
    <t>05 02</t>
  </si>
  <si>
    <t>Муниципальная программа "Энергоэффективность в городском поселении "Город Таруса"</t>
  </si>
  <si>
    <t>30 0 00 00000</t>
  </si>
  <si>
    <t>Подпрограмма "Чистая вода"</t>
  </si>
  <si>
    <t xml:space="preserve">30 2 00 00000 </t>
  </si>
  <si>
    <t>Основное мороприятие"Восстановление и развитие эксплутационно-технического состояния объектов</t>
  </si>
  <si>
    <t>30 2 00 00920</t>
  </si>
  <si>
    <t>Мероприятия направленные на капитальный ремонт водоппроводных сетей, канализационных сетей, объектов центральной системы холодного водоснабжения и (или) водоотведения муниципальной собственности</t>
  </si>
  <si>
    <t>30 2 00 S7020</t>
  </si>
  <si>
    <t>Подпрограмма "Энергосбережение на территории города Тарусы на 2016-2018 годы"</t>
  </si>
  <si>
    <t>30 4 00 00000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</si>
  <si>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</si>
  <si>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</si>
  <si>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</si>
  <si>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30 4 02 89110</t>
  </si>
  <si>
    <t>Субсидия на реализацию мероприятий государственной программы "Энергосбережение и повышение энергоэффектифности Калужской области" за счет средств местного бюджета</t>
  </si>
  <si>
    <t>30 4 00 S9110</t>
  </si>
  <si>
    <t>Благоустройство</t>
  </si>
  <si>
    <t>05 03</t>
  </si>
  <si>
    <t>Подпрограмма "Уличное освещение территории городского поселения "Город Таруса" на 2016-2018 годы"</t>
  </si>
  <si>
    <t>30 6 00 00000</t>
  </si>
  <si>
    <t>Мероприятия по улучшению освещения улиц города Таруса</t>
  </si>
  <si>
    <t>30 6 00 00920</t>
  </si>
  <si>
    <t>Подпрограмма "Благоустройство территории городского поселения "Город Таруса" на 2016-2018 годы"</t>
  </si>
  <si>
    <t>05 Г  00 00000</t>
  </si>
  <si>
    <t>Основное мороприятие "Содержание территории городского поселения город Таруса"</t>
  </si>
  <si>
    <t>05 Г 00 00920</t>
  </si>
  <si>
    <t>05 Г 0 000920</t>
  </si>
  <si>
    <t>Субсидия на реализацию подпрограммы "Формирование современной городской среды"</t>
  </si>
  <si>
    <t xml:space="preserve">05 03 </t>
  </si>
  <si>
    <t>05 Г 00 L5550</t>
  </si>
  <si>
    <t>Реализация проектов развития общественной инфраструктуры муниципальных образований. основанных на местных инициативах</t>
  </si>
  <si>
    <t>54 0 00 00240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</si>
  <si>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</si>
  <si>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54 1 1S 00240</t>
  </si>
  <si>
    <t>Реализация проектов развития общественной инфраструктуры муниципальных образований. основанных на местных инициативах. безвозмездные поступления от физических лиц</t>
  </si>
  <si>
    <t>54 1 20 00240</t>
  </si>
  <si>
    <t>Осуществление полномочий по организации утилизации и переработки бытовых и промышленных отходов</t>
  </si>
  <si>
    <t>87 0 00 70140</t>
  </si>
  <si>
    <t>Субсидии юридическим лицам (кроме некоммерческих организаций), индивидуальным  предпринимателям, физическим лицам-производителям товаров, работ, услуг</t>
  </si>
  <si>
    <t>810</t>
  </si>
  <si>
    <t>Культура и кинематография</t>
  </si>
  <si>
    <t>08 00</t>
  </si>
  <si>
    <t>Культура</t>
  </si>
  <si>
    <t>08 01</t>
  </si>
  <si>
    <t>Муниципальная программа "Развитие культуры на территории городского поселения "Город Таруса"</t>
  </si>
  <si>
    <t>11 0 00 0000</t>
  </si>
  <si>
    <t>11 0 00 00920</t>
  </si>
  <si>
    <t>Социальная политика</t>
  </si>
  <si>
    <t>10 00</t>
  </si>
  <si>
    <t>Социальное обеспечение населения</t>
  </si>
  <si>
    <t>10 03</t>
  </si>
  <si>
    <t>Муниципальная программа "Обеспечение доступным и комфортным жильем населения городского поселения "Город Таруса"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</si>
  <si>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</si>
  <si>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05 5 00 00000</t>
  </si>
  <si>
    <t>Субсидия на реализацию мероприятий по подпрограмме "Обеспечение жильем молодых семей"</t>
  </si>
  <si>
    <t>05 5 00 L4970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</si>
  <si>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</si>
  <si>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</si>
  <si>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</si>
  <si>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</si>
  <si>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Прочие мероприятия в области социальной политики</t>
  </si>
  <si>
    <t>54 0 00 00730</t>
  </si>
  <si>
    <t>Социальныое обеспечение и иные выплаты  нселению</t>
  </si>
  <si>
    <t>Публичные нормативные социальные выплаты гражданам</t>
  </si>
  <si>
    <t>310</t>
  </si>
  <si>
    <t>Физическая культура и спорт</t>
  </si>
  <si>
    <t>11 00</t>
  </si>
  <si>
    <t xml:space="preserve">Физическая культура </t>
  </si>
  <si>
    <t>11 01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</si>
  <si>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</si>
  <si>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</si>
  <si>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</si>
  <si>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 xml:space="preserve">Обслуживание государственного и муниципального долга
</t>
  </si>
  <si>
    <t>13 00</t>
  </si>
  <si>
    <t>Обслуживание государственного внутреннего и муниципального долга</t>
  </si>
  <si>
    <t>13 01</t>
  </si>
  <si>
    <t>Процентные платежи по муниципальному долгу</t>
  </si>
  <si>
    <t>54 0 00 00650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</si>
  <si>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</si>
  <si>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</si>
  <si>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</si>
  <si>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</si>
  <si>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 xml:space="preserve">ИТОГО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</si>
</sst>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3" fontId="21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0" xfId="0" applyNumberFormat="1" applyFont="1" applyFill="1" applyBorder="1" applyAlignment="1" applyProtection="1">
      <alignment horizontal="left" vertical="top" wrapText="1"/>
      <protection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 applyProtection="1">
      <alignment horizontal="left" vertical="top" wrapText="1"/>
      <protection/>
    </xf>
    <xf numFmtId="3" fontId="20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 applyProtection="1">
      <alignment horizontal="left" vertical="top" wrapText="1"/>
      <protection/>
    </xf>
    <xf numFmtId="3" fontId="20" fillId="25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justify" vertical="center" wrapText="1"/>
    </xf>
    <xf numFmtId="3" fontId="2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37.375" style="1" customWidth="1"/>
    <col min="2" max="2" width="5.25390625" style="1" customWidth="1"/>
    <col min="3" max="3" width="11.25390625" style="1" customWidth="1"/>
    <col min="4" max="4" width="5.625" style="1" customWidth="1"/>
    <col min="5" max="5" width="9.625" style="1" customWidth="1"/>
    <col min="6" max="16384" width="9.125" style="1" customWidth="1"/>
  </cols>
  <sheetData>
    <row r="1" spans="2:5" ht="15">
      <c r="B1" s="2" t="s">
        <v>0</v>
      </c>
      <c r="C1" s="2"/>
      <c r="D1" s="2"/>
      <c r="E1" s="2"/>
    </row>
    <row r="2" spans="2:5" ht="15">
      <c r="B2" s="2" t="s">
        <v>1</v>
      </c>
      <c r="C2" s="2"/>
      <c r="D2" s="2"/>
      <c r="E2" s="2"/>
    </row>
    <row r="3" spans="2:5" ht="15">
      <c r="B3" s="2" t="s">
        <v>2</v>
      </c>
      <c r="C3" s="2"/>
      <c r="D3" s="2"/>
      <c r="E3" s="3" t="s">
        <v>3</v>
      </c>
    </row>
    <row r="5" spans="1:6" ht="15">
      <c r="A5" s="4" t="s">
        <v>4</v>
      </c>
      <c r="B5" s="2"/>
      <c r="C5" s="2"/>
      <c r="D5" s="2"/>
      <c r="E5" s="2"/>
      <c r="F5" s="2"/>
    </row>
    <row r="6" spans="1:6" ht="15">
      <c r="A6" s="4" t="s">
        <v>5</v>
      </c>
      <c r="B6" s="2"/>
      <c r="C6" s="2"/>
      <c r="D6" s="2"/>
      <c r="E6" s="2"/>
      <c r="F6" s="2"/>
    </row>
    <row r="7" spans="1:6" ht="15">
      <c r="A7" s="4" t="s">
        <v>6</v>
      </c>
      <c r="B7" s="2"/>
      <c r="C7" s="2"/>
      <c r="D7" s="2"/>
      <c r="E7" s="2"/>
      <c r="F7" s="2"/>
    </row>
    <row r="8" spans="1:6" ht="6" customHeight="1">
      <c r="A8" s="2"/>
      <c r="B8" s="2"/>
      <c r="C8" s="2"/>
      <c r="D8" s="2"/>
      <c r="E8" s="2"/>
      <c r="F8" s="2"/>
    </row>
    <row r="9" spans="1:7" ht="62.25" customHeight="1">
      <c r="A9" s="5" t="s">
        <v>7</v>
      </c>
      <c r="B9" s="5" t="s">
        <v>8</v>
      </c>
      <c r="C9" s="5" t="s">
        <v>9</v>
      </c>
      <c r="D9" s="5" t="s">
        <v>10</v>
      </c>
      <c r="E9" s="5" t="s">
        <v>11</v>
      </c>
      <c r="F9" s="5" t="s">
        <v>12</v>
      </c>
      <c r="G9" s="5" t="s">
        <v>13</v>
      </c>
    </row>
    <row r="10" spans="1:7" ht="15">
      <c r="A10" s="5">
        <v>1</v>
      </c>
      <c r="B10" s="5">
        <v>3</v>
      </c>
      <c r="C10" s="5">
        <v>4</v>
      </c>
      <c r="D10" s="5">
        <v>5</v>
      </c>
      <c r="E10" s="5">
        <v>6</v>
      </c>
      <c r="F10" s="6"/>
      <c r="G10" s="7"/>
    </row>
    <row r="11" spans="1:7" ht="12" customHeight="1">
      <c r="A11" s="8" t="s">
        <v>14</v>
      </c>
      <c r="B11" s="8" t="s">
        <v>15</v>
      </c>
      <c r="C11" s="9"/>
      <c r="D11" s="9"/>
      <c r="E11" s="10">
        <f>E12+E29+E34</f>
        <v>11855554</v>
      </c>
      <c r="F11" s="10">
        <f>F12+F29+F34</f>
        <v>-0.6800000000000637</v>
      </c>
      <c r="G11" s="10">
        <f>E11+F11</f>
        <v>11855553.32</v>
      </c>
    </row>
    <row r="12" spans="1:7" ht="48" customHeight="1">
      <c r="A12" s="9" t="s">
        <v>16</v>
      </c>
      <c r="B12" s="9" t="s">
        <v>17</v>
      </c>
      <c r="C12" s="9"/>
      <c r="D12" s="9"/>
      <c r="E12" s="11">
        <f>E13+E25</f>
        <v>9149297</v>
      </c>
      <c r="F12" s="11">
        <f>F13+F25</f>
        <v>-1235.23</v>
      </c>
      <c r="G12" s="11">
        <f>E12+F12</f>
        <v>9148061.77</v>
      </c>
    </row>
    <row r="13" spans="1:7" ht="50.25" customHeight="1">
      <c r="A13" s="12" t="s">
        <v>18</v>
      </c>
      <c r="B13" s="9" t="s">
        <v>17</v>
      </c>
      <c r="C13" s="12" t="s">
        <v>19</v>
      </c>
      <c r="D13" s="9"/>
      <c r="E13" s="11">
        <f>E14+E22</f>
        <v>9075254</v>
      </c>
      <c r="F13" s="11">
        <f>F14+F22</f>
        <v>-1235.23</v>
      </c>
      <c r="G13" s="11">
        <f aca="true" t="shared" si="0" ref="G13:G70">E13+F13</f>
        <v>9074018.77</v>
      </c>
    </row>
    <row r="14" spans="1:7" ht="12" customHeight="1">
      <c r="A14" s="9" t="s">
        <v>20</v>
      </c>
      <c r="B14" s="9" t="s">
        <v>17</v>
      </c>
      <c r="C14" s="9" t="s">
        <v>21</v>
      </c>
      <c r="D14" s="9"/>
      <c r="E14" s="11">
        <f>E15+E17+E19</f>
        <v>8307312</v>
      </c>
      <c r="F14" s="11">
        <f>F15+F17+F19</f>
        <v>-1235.23</v>
      </c>
      <c r="G14" s="11">
        <f>G15+G17+G19</f>
        <v>8306076.77</v>
      </c>
    </row>
    <row r="15" spans="1:7" ht="57" customHeight="1">
      <c r="A15" s="13" t="s">
        <v>22</v>
      </c>
      <c r="B15" s="9" t="s">
        <v>17</v>
      </c>
      <c r="C15" s="9" t="s">
        <v>21</v>
      </c>
      <c r="D15" s="14" t="s">
        <v>23</v>
      </c>
      <c r="E15" s="11">
        <f>E16</f>
        <v>6455835</v>
      </c>
      <c r="F15" s="11">
        <f>F16</f>
        <v>0</v>
      </c>
      <c r="G15" s="11">
        <f t="shared" si="0"/>
        <v>6455835</v>
      </c>
    </row>
    <row r="16" spans="1:7" ht="23.25" customHeight="1">
      <c r="A16" s="15" t="s">
        <v>24</v>
      </c>
      <c r="B16" s="16" t="s">
        <v>17</v>
      </c>
      <c r="C16" s="16" t="s">
        <v>21</v>
      </c>
      <c r="D16" s="17" t="s">
        <v>25</v>
      </c>
      <c r="E16" s="18">
        <v>6455835</v>
      </c>
      <c r="F16" s="19">
        <v>0</v>
      </c>
      <c r="G16" s="18">
        <f t="shared" si="0"/>
        <v>6455835</v>
      </c>
    </row>
    <row r="17" spans="1:7" ht="24" customHeight="1">
      <c r="A17" s="13" t="s">
        <v>26</v>
      </c>
      <c r="B17" s="9" t="s">
        <v>17</v>
      </c>
      <c r="C17" s="9" t="s">
        <v>21</v>
      </c>
      <c r="D17" s="14" t="s">
        <v>27</v>
      </c>
      <c r="E17" s="11">
        <f>E18</f>
        <v>1651626</v>
      </c>
      <c r="F17" s="11">
        <f>F18</f>
        <v>-1235.23</v>
      </c>
      <c r="G17" s="11">
        <f t="shared" si="0"/>
        <v>1650390.77</v>
      </c>
    </row>
    <row r="18" spans="1:7" ht="33.75">
      <c r="A18" s="15" t="s">
        <v>28</v>
      </c>
      <c r="B18" s="16" t="s">
        <v>17</v>
      </c>
      <c r="C18" s="16" t="s">
        <v>21</v>
      </c>
      <c r="D18" s="17" t="s">
        <v>29</v>
      </c>
      <c r="E18" s="18">
        <v>1651626</v>
      </c>
      <c r="F18" s="18">
        <v>-1235.23</v>
      </c>
      <c r="G18" s="18">
        <f t="shared" si="0"/>
        <v>1650390.77</v>
      </c>
    </row>
    <row r="19" spans="1:7" ht="15">
      <c r="A19" s="20" t="s">
        <v>30</v>
      </c>
      <c r="B19" s="21" t="s">
        <v>17</v>
      </c>
      <c r="C19" s="9" t="s">
        <v>21</v>
      </c>
      <c r="D19" s="22" t="s">
        <v>31</v>
      </c>
      <c r="E19" s="23">
        <f>E20+E21</f>
        <v>199851</v>
      </c>
      <c r="F19" s="23">
        <f>F20+F21</f>
        <v>0</v>
      </c>
      <c r="G19" s="23">
        <f>G20+G21</f>
        <v>199851</v>
      </c>
    </row>
    <row r="20" spans="1:7" ht="11.25" customHeight="1">
      <c r="A20" s="15" t="s">
        <v>32</v>
      </c>
      <c r="B20" s="16" t="s">
        <v>17</v>
      </c>
      <c r="C20" s="16" t="s">
        <v>21</v>
      </c>
      <c r="D20" s="17" t="s">
        <v>33</v>
      </c>
      <c r="E20" s="18">
        <v>196651</v>
      </c>
      <c r="F20" s="18">
        <v>0</v>
      </c>
      <c r="G20" s="18">
        <f t="shared" si="0"/>
        <v>196651</v>
      </c>
    </row>
    <row r="21" spans="1:7" ht="15">
      <c r="A21" s="15" t="s">
        <v>34</v>
      </c>
      <c r="B21" s="16" t="s">
        <v>17</v>
      </c>
      <c r="C21" s="16" t="s">
        <v>21</v>
      </c>
      <c r="D21" s="17" t="s">
        <v>35</v>
      </c>
      <c r="E21" s="18">
        <v>3200</v>
      </c>
      <c r="F21" s="18">
        <v>0</v>
      </c>
      <c r="G21" s="18">
        <f t="shared" si="0"/>
        <v>3200</v>
      </c>
    </row>
    <row r="22" spans="1:7" ht="34.5" customHeight="1">
      <c r="A22" s="9" t="s">
        <v>36</v>
      </c>
      <c r="B22" s="9" t="s">
        <v>17</v>
      </c>
      <c r="C22" s="9" t="s">
        <v>37</v>
      </c>
      <c r="D22" s="9"/>
      <c r="E22" s="11">
        <f>E23</f>
        <v>767942</v>
      </c>
      <c r="F22" s="11">
        <f>F23</f>
        <v>0</v>
      </c>
      <c r="G22" s="11">
        <f t="shared" si="0"/>
        <v>767942</v>
      </c>
    </row>
    <row r="23" spans="1:7" ht="57" customHeight="1">
      <c r="A23" s="13" t="s">
        <v>22</v>
      </c>
      <c r="B23" s="9" t="s">
        <v>17</v>
      </c>
      <c r="C23" s="9" t="s">
        <v>37</v>
      </c>
      <c r="D23" s="14" t="s">
        <v>23</v>
      </c>
      <c r="E23" s="11">
        <f>E24</f>
        <v>767942</v>
      </c>
      <c r="F23" s="11">
        <f>F24</f>
        <v>0</v>
      </c>
      <c r="G23" s="11">
        <f t="shared" si="0"/>
        <v>767942</v>
      </c>
    </row>
    <row r="24" spans="1:7" ht="22.5" customHeight="1">
      <c r="A24" s="15" t="s">
        <v>24</v>
      </c>
      <c r="B24" s="16" t="s">
        <v>17</v>
      </c>
      <c r="C24" s="16" t="s">
        <v>37</v>
      </c>
      <c r="D24" s="17" t="s">
        <v>25</v>
      </c>
      <c r="E24" s="18">
        <v>767942</v>
      </c>
      <c r="F24" s="19">
        <v>0</v>
      </c>
      <c r="G24" s="18">
        <f t="shared" si="0"/>
        <v>767942</v>
      </c>
    </row>
    <row r="25" spans="1:7" ht="12.75" customHeight="1">
      <c r="A25" s="9" t="s">
        <v>38</v>
      </c>
      <c r="B25" s="9" t="s">
        <v>17</v>
      </c>
      <c r="C25" s="9" t="s">
        <v>39</v>
      </c>
      <c r="D25" s="9"/>
      <c r="E25" s="11">
        <f aca="true" t="shared" si="1" ref="E25:F27">E26</f>
        <v>74043</v>
      </c>
      <c r="F25" s="11">
        <f t="shared" si="1"/>
        <v>0</v>
      </c>
      <c r="G25" s="11">
        <f t="shared" si="0"/>
        <v>74043</v>
      </c>
    </row>
    <row r="26" spans="1:7" ht="24" customHeight="1">
      <c r="A26" s="9" t="s">
        <v>40</v>
      </c>
      <c r="B26" s="9" t="s">
        <v>17</v>
      </c>
      <c r="C26" s="21" t="s">
        <v>41</v>
      </c>
      <c r="D26" s="9"/>
      <c r="E26" s="11">
        <f t="shared" si="1"/>
        <v>74043</v>
      </c>
      <c r="F26" s="11">
        <f t="shared" si="1"/>
        <v>0</v>
      </c>
      <c r="G26" s="11">
        <f t="shared" si="0"/>
        <v>74043</v>
      </c>
    </row>
    <row r="27" spans="1:7" ht="13.5" customHeight="1">
      <c r="A27" s="9" t="s">
        <v>42</v>
      </c>
      <c r="B27" s="9" t="s">
        <v>17</v>
      </c>
      <c r="C27" s="21" t="s">
        <v>41</v>
      </c>
      <c r="D27" s="9" t="s">
        <v>43</v>
      </c>
      <c r="E27" s="11">
        <f t="shared" si="1"/>
        <v>74043</v>
      </c>
      <c r="F27" s="11">
        <f t="shared" si="1"/>
        <v>0</v>
      </c>
      <c r="G27" s="11">
        <f t="shared" si="0"/>
        <v>74043</v>
      </c>
    </row>
    <row r="28" spans="1:7" ht="11.25" customHeight="1">
      <c r="A28" s="16" t="s">
        <v>44</v>
      </c>
      <c r="B28" s="16" t="s">
        <v>17</v>
      </c>
      <c r="C28" s="16" t="s">
        <v>41</v>
      </c>
      <c r="D28" s="16" t="s">
        <v>45</v>
      </c>
      <c r="E28" s="18">
        <v>74043</v>
      </c>
      <c r="F28" s="19">
        <v>0</v>
      </c>
      <c r="G28" s="18">
        <f t="shared" si="0"/>
        <v>74043</v>
      </c>
    </row>
    <row r="29" spans="1:7" ht="17.25" customHeight="1">
      <c r="A29" s="9" t="s">
        <v>46</v>
      </c>
      <c r="B29" s="9" t="s">
        <v>47</v>
      </c>
      <c r="C29" s="9"/>
      <c r="D29" s="9"/>
      <c r="E29" s="11">
        <f aca="true" t="shared" si="2" ref="E29:F32">E30</f>
        <v>0</v>
      </c>
      <c r="F29" s="11">
        <f t="shared" si="2"/>
        <v>0</v>
      </c>
      <c r="G29" s="11">
        <f t="shared" si="0"/>
        <v>0</v>
      </c>
    </row>
    <row r="30" spans="1:7" ht="45.75" customHeight="1">
      <c r="A30" s="12" t="s">
        <v>18</v>
      </c>
      <c r="B30" s="9" t="s">
        <v>47</v>
      </c>
      <c r="C30" s="12" t="s">
        <v>19</v>
      </c>
      <c r="D30" s="9"/>
      <c r="E30" s="11">
        <f t="shared" si="2"/>
        <v>0</v>
      </c>
      <c r="F30" s="11">
        <f t="shared" si="2"/>
        <v>0</v>
      </c>
      <c r="G30" s="11">
        <f t="shared" si="0"/>
        <v>0</v>
      </c>
    </row>
    <row r="31" spans="1:7" ht="11.25" customHeight="1">
      <c r="A31" s="9" t="s">
        <v>48</v>
      </c>
      <c r="B31" s="9" t="s">
        <v>47</v>
      </c>
      <c r="C31" s="9" t="s">
        <v>49</v>
      </c>
      <c r="D31" s="9"/>
      <c r="E31" s="11">
        <f t="shared" si="2"/>
        <v>0</v>
      </c>
      <c r="F31" s="11">
        <f t="shared" si="2"/>
        <v>0</v>
      </c>
      <c r="G31" s="11">
        <f t="shared" si="0"/>
        <v>0</v>
      </c>
    </row>
    <row r="32" spans="1:7" ht="11.25" customHeight="1">
      <c r="A32" s="13" t="s">
        <v>30</v>
      </c>
      <c r="B32" s="9" t="s">
        <v>47</v>
      </c>
      <c r="C32" s="9" t="s">
        <v>49</v>
      </c>
      <c r="D32" s="14" t="s">
        <v>31</v>
      </c>
      <c r="E32" s="11">
        <f t="shared" si="2"/>
        <v>0</v>
      </c>
      <c r="F32" s="11">
        <f t="shared" si="2"/>
        <v>0</v>
      </c>
      <c r="G32" s="11">
        <f t="shared" si="0"/>
        <v>0</v>
      </c>
    </row>
    <row r="33" spans="1:7" ht="12.75" customHeight="1">
      <c r="A33" s="15" t="s">
        <v>50</v>
      </c>
      <c r="B33" s="16" t="s">
        <v>47</v>
      </c>
      <c r="C33" s="16" t="s">
        <v>49</v>
      </c>
      <c r="D33" s="17" t="s">
        <v>51</v>
      </c>
      <c r="E33" s="18">
        <v>0</v>
      </c>
      <c r="F33" s="18">
        <v>0</v>
      </c>
      <c r="G33" s="18">
        <f t="shared" si="0"/>
        <v>0</v>
      </c>
    </row>
    <row r="34" spans="1:7" ht="12" customHeight="1">
      <c r="A34" s="9" t="s">
        <v>52</v>
      </c>
      <c r="B34" s="9" t="s">
        <v>53</v>
      </c>
      <c r="C34" s="9"/>
      <c r="D34" s="9"/>
      <c r="E34" s="11">
        <f>E35+E38+E43</f>
        <v>2706257</v>
      </c>
      <c r="F34" s="11">
        <f>F35+F38+F43</f>
        <v>1234.55</v>
      </c>
      <c r="G34" s="11">
        <f>G35+G38+G43</f>
        <v>2707491.55</v>
      </c>
    </row>
    <row r="35" spans="1:7" ht="21.75" customHeight="1">
      <c r="A35" s="9" t="s">
        <v>54</v>
      </c>
      <c r="B35" s="9" t="s">
        <v>53</v>
      </c>
      <c r="C35" s="9" t="s">
        <v>55</v>
      </c>
      <c r="D35" s="9"/>
      <c r="E35" s="11">
        <f aca="true" t="shared" si="3" ref="E35:G36">E36</f>
        <v>2100000</v>
      </c>
      <c r="F35" s="11">
        <f t="shared" si="3"/>
        <v>0</v>
      </c>
      <c r="G35" s="11">
        <f t="shared" si="3"/>
        <v>2100000</v>
      </c>
    </row>
    <row r="36" spans="1:7" ht="22.5" customHeight="1">
      <c r="A36" s="13" t="s">
        <v>26</v>
      </c>
      <c r="B36" s="9" t="s">
        <v>53</v>
      </c>
      <c r="C36" s="9" t="s">
        <v>55</v>
      </c>
      <c r="D36" s="9" t="s">
        <v>27</v>
      </c>
      <c r="E36" s="11">
        <f t="shared" si="3"/>
        <v>2100000</v>
      </c>
      <c r="F36" s="11">
        <f t="shared" si="3"/>
        <v>0</v>
      </c>
      <c r="G36" s="11">
        <f t="shared" si="3"/>
        <v>2100000</v>
      </c>
    </row>
    <row r="37" spans="1:7" ht="34.5" customHeight="1">
      <c r="A37" s="15" t="s">
        <v>28</v>
      </c>
      <c r="B37" s="16" t="s">
        <v>53</v>
      </c>
      <c r="C37" s="16" t="s">
        <v>55</v>
      </c>
      <c r="D37" s="16" t="s">
        <v>29</v>
      </c>
      <c r="E37" s="18">
        <v>2100000</v>
      </c>
      <c r="F37" s="18">
        <v>0</v>
      </c>
      <c r="G37" s="18">
        <f t="shared" si="0"/>
        <v>2100000</v>
      </c>
    </row>
    <row r="38" spans="1:7" ht="17.25" customHeight="1">
      <c r="A38" s="9" t="s">
        <v>56</v>
      </c>
      <c r="B38" s="9" t="s">
        <v>53</v>
      </c>
      <c r="C38" s="12" t="s">
        <v>57</v>
      </c>
      <c r="D38" s="9"/>
      <c r="E38" s="11">
        <f>E39+E41</f>
        <v>325027</v>
      </c>
      <c r="F38" s="11">
        <f>F39+F41</f>
        <v>1234.55</v>
      </c>
      <c r="G38" s="11">
        <f t="shared" si="0"/>
        <v>326261.55</v>
      </c>
    </row>
    <row r="39" spans="1:7" ht="58.5" customHeight="1">
      <c r="A39" s="13" t="s">
        <v>22</v>
      </c>
      <c r="B39" s="9" t="s">
        <v>53</v>
      </c>
      <c r="C39" s="12" t="s">
        <v>57</v>
      </c>
      <c r="D39" s="14" t="s">
        <v>23</v>
      </c>
      <c r="E39" s="11">
        <f>E40</f>
        <v>234525</v>
      </c>
      <c r="F39" s="11">
        <f>F40</f>
        <v>1234.55</v>
      </c>
      <c r="G39" s="11">
        <f t="shared" si="0"/>
        <v>235759.55</v>
      </c>
    </row>
    <row r="40" spans="1:7" ht="26.25" customHeight="1">
      <c r="A40" s="15" t="s">
        <v>24</v>
      </c>
      <c r="B40" s="16" t="s">
        <v>53</v>
      </c>
      <c r="C40" s="16" t="s">
        <v>57</v>
      </c>
      <c r="D40" s="17" t="s">
        <v>25</v>
      </c>
      <c r="E40" s="18">
        <v>234525</v>
      </c>
      <c r="F40" s="18">
        <v>1234.55</v>
      </c>
      <c r="G40" s="18">
        <f t="shared" si="0"/>
        <v>235759.55</v>
      </c>
    </row>
    <row r="41" spans="1:7" ht="23.25" customHeight="1">
      <c r="A41" s="13" t="s">
        <v>26</v>
      </c>
      <c r="B41" s="9" t="s">
        <v>53</v>
      </c>
      <c r="C41" s="12" t="s">
        <v>57</v>
      </c>
      <c r="D41" s="14" t="s">
        <v>27</v>
      </c>
      <c r="E41" s="11">
        <f>E42</f>
        <v>90502</v>
      </c>
      <c r="F41" s="11">
        <f>F42</f>
        <v>0</v>
      </c>
      <c r="G41" s="11">
        <f t="shared" si="0"/>
        <v>90502</v>
      </c>
    </row>
    <row r="42" spans="1:7" ht="36" customHeight="1">
      <c r="A42" s="15" t="s">
        <v>28</v>
      </c>
      <c r="B42" s="16" t="s">
        <v>53</v>
      </c>
      <c r="C42" s="16" t="s">
        <v>57</v>
      </c>
      <c r="D42" s="17" t="s">
        <v>29</v>
      </c>
      <c r="E42" s="18">
        <v>90502</v>
      </c>
      <c r="F42" s="18">
        <v>0</v>
      </c>
      <c r="G42" s="18">
        <f t="shared" si="0"/>
        <v>90502</v>
      </c>
    </row>
    <row r="43" spans="1:7" ht="39.75" customHeight="1">
      <c r="A43" s="20" t="s">
        <v>58</v>
      </c>
      <c r="B43" s="21" t="s">
        <v>53</v>
      </c>
      <c r="C43" s="21" t="s">
        <v>59</v>
      </c>
      <c r="D43" s="22"/>
      <c r="E43" s="23">
        <f aca="true" t="shared" si="4" ref="E43:G44">E44</f>
        <v>281230</v>
      </c>
      <c r="F43" s="23">
        <f t="shared" si="4"/>
        <v>0</v>
      </c>
      <c r="G43" s="23">
        <f t="shared" si="4"/>
        <v>281230</v>
      </c>
    </row>
    <row r="44" spans="1:7" ht="60.75" customHeight="1">
      <c r="A44" s="13" t="s">
        <v>22</v>
      </c>
      <c r="B44" s="21" t="s">
        <v>53</v>
      </c>
      <c r="C44" s="21" t="s">
        <v>59</v>
      </c>
      <c r="D44" s="22" t="s">
        <v>23</v>
      </c>
      <c r="E44" s="23">
        <f t="shared" si="4"/>
        <v>281230</v>
      </c>
      <c r="F44" s="23">
        <f t="shared" si="4"/>
        <v>0</v>
      </c>
      <c r="G44" s="23">
        <f t="shared" si="4"/>
        <v>281230</v>
      </c>
    </row>
    <row r="45" spans="1:7" ht="26.25" customHeight="1">
      <c r="A45" s="15" t="s">
        <v>24</v>
      </c>
      <c r="B45" s="16" t="s">
        <v>53</v>
      </c>
      <c r="C45" s="16" t="s">
        <v>59</v>
      </c>
      <c r="D45" s="17" t="s">
        <v>25</v>
      </c>
      <c r="E45" s="18">
        <v>281230</v>
      </c>
      <c r="F45" s="19">
        <v>0</v>
      </c>
      <c r="G45" s="18">
        <f>E45+F45</f>
        <v>281230</v>
      </c>
    </row>
    <row r="46" spans="1:7" ht="25.5" customHeight="1">
      <c r="A46" s="8" t="s">
        <v>60</v>
      </c>
      <c r="B46" s="8" t="s">
        <v>61</v>
      </c>
      <c r="C46" s="8"/>
      <c r="D46" s="8"/>
      <c r="E46" s="10">
        <f>E47</f>
        <v>1913915</v>
      </c>
      <c r="F46" s="10">
        <f>F47</f>
        <v>0</v>
      </c>
      <c r="G46" s="10">
        <f t="shared" si="0"/>
        <v>1913915</v>
      </c>
    </row>
    <row r="47" spans="1:7" ht="38.25" customHeight="1">
      <c r="A47" s="9" t="s">
        <v>62</v>
      </c>
      <c r="B47" s="9" t="s">
        <v>63</v>
      </c>
      <c r="C47" s="9"/>
      <c r="D47" s="9"/>
      <c r="E47" s="11">
        <f>E48</f>
        <v>1913915</v>
      </c>
      <c r="F47" s="11">
        <f>F48</f>
        <v>0</v>
      </c>
      <c r="G47" s="11">
        <f t="shared" si="0"/>
        <v>1913915</v>
      </c>
    </row>
    <row r="48" spans="1:7" ht="11.25" customHeight="1">
      <c r="A48" s="9" t="s">
        <v>38</v>
      </c>
      <c r="B48" s="9" t="s">
        <v>63</v>
      </c>
      <c r="C48" s="9" t="s">
        <v>39</v>
      </c>
      <c r="D48" s="9"/>
      <c r="E48" s="11">
        <f>E49+E52</f>
        <v>1913915</v>
      </c>
      <c r="F48" s="11">
        <f>F49+F52</f>
        <v>0</v>
      </c>
      <c r="G48" s="11">
        <f t="shared" si="0"/>
        <v>1913915</v>
      </c>
    </row>
    <row r="49" spans="1:7" ht="43.5" customHeight="1">
      <c r="A49" s="24" t="s">
        <v>64</v>
      </c>
      <c r="B49" s="9" t="s">
        <v>63</v>
      </c>
      <c r="C49" s="9" t="s">
        <v>65</v>
      </c>
      <c r="D49" s="9"/>
      <c r="E49" s="11">
        <f>E50</f>
        <v>171000</v>
      </c>
      <c r="F49" s="11">
        <f>F50</f>
        <v>0</v>
      </c>
      <c r="G49" s="11">
        <f t="shared" si="0"/>
        <v>171000</v>
      </c>
    </row>
    <row r="50" spans="1:7" ht="12" customHeight="1">
      <c r="A50" s="9" t="s">
        <v>42</v>
      </c>
      <c r="B50" s="9"/>
      <c r="C50" s="9" t="s">
        <v>65</v>
      </c>
      <c r="D50" s="9" t="s">
        <v>43</v>
      </c>
      <c r="E50" s="11">
        <f>E51</f>
        <v>171000</v>
      </c>
      <c r="F50" s="11">
        <f>F51</f>
        <v>0</v>
      </c>
      <c r="G50" s="11">
        <f t="shared" si="0"/>
        <v>171000</v>
      </c>
    </row>
    <row r="51" spans="1:7" ht="21.75" customHeight="1">
      <c r="A51" s="16" t="s">
        <v>44</v>
      </c>
      <c r="B51" s="16" t="s">
        <v>63</v>
      </c>
      <c r="C51" s="16" t="s">
        <v>65</v>
      </c>
      <c r="D51" s="16" t="s">
        <v>45</v>
      </c>
      <c r="E51" s="18">
        <v>171000</v>
      </c>
      <c r="F51" s="19">
        <v>0</v>
      </c>
      <c r="G51" s="18">
        <f t="shared" si="0"/>
        <v>171000</v>
      </c>
    </row>
    <row r="52" spans="1:7" ht="59.25" customHeight="1">
      <c r="A52" s="9" t="s">
        <v>66</v>
      </c>
      <c r="B52" s="9" t="s">
        <v>63</v>
      </c>
      <c r="C52" s="21" t="s">
        <v>67</v>
      </c>
      <c r="D52" s="9"/>
      <c r="E52" s="11">
        <f>E53</f>
        <v>1742915</v>
      </c>
      <c r="F52" s="11">
        <f>F53</f>
        <v>0</v>
      </c>
      <c r="G52" s="11">
        <f t="shared" si="0"/>
        <v>1742915</v>
      </c>
    </row>
    <row r="53" spans="1:7" ht="13.5" customHeight="1">
      <c r="A53" s="9" t="s">
        <v>42</v>
      </c>
      <c r="B53" s="9" t="s">
        <v>63</v>
      </c>
      <c r="C53" s="21" t="s">
        <v>67</v>
      </c>
      <c r="D53" s="9" t="s">
        <v>43</v>
      </c>
      <c r="E53" s="11">
        <f>E54</f>
        <v>1742915</v>
      </c>
      <c r="F53" s="11">
        <f>F54</f>
        <v>0</v>
      </c>
      <c r="G53" s="11">
        <f t="shared" si="0"/>
        <v>1742915</v>
      </c>
    </row>
    <row r="54" spans="1:7" ht="13.5" customHeight="1">
      <c r="A54" s="16" t="s">
        <v>44</v>
      </c>
      <c r="B54" s="16" t="s">
        <v>63</v>
      </c>
      <c r="C54" s="16" t="s">
        <v>67</v>
      </c>
      <c r="D54" s="16" t="s">
        <v>45</v>
      </c>
      <c r="E54" s="18">
        <v>1742915</v>
      </c>
      <c r="F54" s="19">
        <v>0</v>
      </c>
      <c r="G54" s="18">
        <f t="shared" si="0"/>
        <v>1742915</v>
      </c>
    </row>
    <row r="55" spans="1:7" ht="12.75" customHeight="1">
      <c r="A55" s="8" t="s">
        <v>68</v>
      </c>
      <c r="B55" s="8" t="s">
        <v>69</v>
      </c>
      <c r="C55" s="9"/>
      <c r="D55" s="9"/>
      <c r="E55" s="10">
        <f>E56+E76+E61</f>
        <v>27013528.71</v>
      </c>
      <c r="F55" s="10">
        <f>F56+F76+F61</f>
        <v>-138885.67</v>
      </c>
      <c r="G55" s="10">
        <f t="shared" si="0"/>
        <v>26874643.04</v>
      </c>
    </row>
    <row r="56" spans="1:7" ht="16.5" customHeight="1">
      <c r="A56" s="9" t="s">
        <v>70</v>
      </c>
      <c r="B56" s="9" t="s">
        <v>71</v>
      </c>
      <c r="C56" s="9"/>
      <c r="D56" s="9"/>
      <c r="E56" s="11">
        <f aca="true" t="shared" si="5" ref="E56:F59">E57</f>
        <v>378470</v>
      </c>
      <c r="F56" s="11">
        <f t="shared" si="5"/>
        <v>0</v>
      </c>
      <c r="G56" s="11">
        <f t="shared" si="0"/>
        <v>378470</v>
      </c>
    </row>
    <row r="57" spans="1:7" ht="13.5" customHeight="1">
      <c r="A57" s="9" t="s">
        <v>38</v>
      </c>
      <c r="B57" s="9" t="s">
        <v>71</v>
      </c>
      <c r="C57" s="9" t="s">
        <v>39</v>
      </c>
      <c r="D57" s="9"/>
      <c r="E57" s="11">
        <f t="shared" si="5"/>
        <v>378470</v>
      </c>
      <c r="F57" s="11">
        <f t="shared" si="5"/>
        <v>0</v>
      </c>
      <c r="G57" s="11">
        <f t="shared" si="0"/>
        <v>378470</v>
      </c>
    </row>
    <row r="58" spans="1:7" ht="50.25" customHeight="1">
      <c r="A58" s="9" t="s">
        <v>72</v>
      </c>
      <c r="B58" s="9" t="s">
        <v>71</v>
      </c>
      <c r="C58" s="21" t="s">
        <v>73</v>
      </c>
      <c r="D58" s="9"/>
      <c r="E58" s="11">
        <f t="shared" si="5"/>
        <v>378470</v>
      </c>
      <c r="F58" s="11">
        <f t="shared" si="5"/>
        <v>0</v>
      </c>
      <c r="G58" s="11">
        <f t="shared" si="0"/>
        <v>378470</v>
      </c>
    </row>
    <row r="59" spans="1:7" ht="17.25" customHeight="1">
      <c r="A59" s="9" t="s">
        <v>42</v>
      </c>
      <c r="B59" s="9" t="s">
        <v>71</v>
      </c>
      <c r="C59" s="21" t="s">
        <v>73</v>
      </c>
      <c r="D59" s="9" t="s">
        <v>43</v>
      </c>
      <c r="E59" s="11">
        <f t="shared" si="5"/>
        <v>378470</v>
      </c>
      <c r="F59" s="11">
        <f t="shared" si="5"/>
        <v>0</v>
      </c>
      <c r="G59" s="11">
        <f t="shared" si="0"/>
        <v>378470</v>
      </c>
    </row>
    <row r="60" spans="1:7" ht="20.25" customHeight="1">
      <c r="A60" s="16" t="s">
        <v>44</v>
      </c>
      <c r="B60" s="16" t="s">
        <v>71</v>
      </c>
      <c r="C60" s="16" t="s">
        <v>73</v>
      </c>
      <c r="D60" s="16" t="s">
        <v>45</v>
      </c>
      <c r="E60" s="18">
        <v>378470</v>
      </c>
      <c r="F60" s="19">
        <v>0</v>
      </c>
      <c r="G60" s="18">
        <f t="shared" si="0"/>
        <v>378470</v>
      </c>
    </row>
    <row r="61" spans="1:7" ht="13.5" customHeight="1">
      <c r="A61" s="21" t="s">
        <v>74</v>
      </c>
      <c r="B61" s="21" t="s">
        <v>75</v>
      </c>
      <c r="C61" s="21"/>
      <c r="D61" s="21"/>
      <c r="E61" s="23">
        <f>E62</f>
        <v>25857125.71</v>
      </c>
      <c r="F61" s="23">
        <f>F62</f>
        <v>0</v>
      </c>
      <c r="G61" s="11">
        <f t="shared" si="0"/>
        <v>25857125.71</v>
      </c>
    </row>
    <row r="62" spans="1:7" ht="24.75" customHeight="1">
      <c r="A62" s="9" t="s">
        <v>76</v>
      </c>
      <c r="B62" s="21" t="s">
        <v>75</v>
      </c>
      <c r="C62" s="21" t="s">
        <v>77</v>
      </c>
      <c r="D62" s="21"/>
      <c r="E62" s="23">
        <f>E67+E63</f>
        <v>25857125.71</v>
      </c>
      <c r="F62" s="23">
        <f>F67+F63</f>
        <v>0</v>
      </c>
      <c r="G62" s="11">
        <f t="shared" si="0"/>
        <v>25857125.71</v>
      </c>
    </row>
    <row r="63" spans="1:7" ht="24" customHeight="1">
      <c r="A63" s="9" t="s">
        <v>78</v>
      </c>
      <c r="B63" s="9" t="s">
        <v>75</v>
      </c>
      <c r="C63" s="9" t="s">
        <v>79</v>
      </c>
      <c r="D63" s="9"/>
      <c r="E63" s="11">
        <f aca="true" t="shared" si="6" ref="E63:F65">E64</f>
        <v>1551587</v>
      </c>
      <c r="F63" s="11">
        <f t="shared" si="6"/>
        <v>0</v>
      </c>
      <c r="G63" s="11">
        <f t="shared" si="0"/>
        <v>1551587</v>
      </c>
    </row>
    <row r="64" spans="1:7" ht="13.5" customHeight="1">
      <c r="A64" s="9" t="s">
        <v>56</v>
      </c>
      <c r="B64" s="9" t="s">
        <v>75</v>
      </c>
      <c r="C64" s="9" t="s">
        <v>80</v>
      </c>
      <c r="D64" s="9"/>
      <c r="E64" s="11">
        <f t="shared" si="6"/>
        <v>1551587</v>
      </c>
      <c r="F64" s="11">
        <f t="shared" si="6"/>
        <v>0</v>
      </c>
      <c r="G64" s="11">
        <f t="shared" si="0"/>
        <v>1551587</v>
      </c>
    </row>
    <row r="65" spans="1:7" ht="26.25" customHeight="1">
      <c r="A65" s="13" t="s">
        <v>26</v>
      </c>
      <c r="B65" s="9" t="s">
        <v>75</v>
      </c>
      <c r="C65" s="9" t="s">
        <v>80</v>
      </c>
      <c r="D65" s="14" t="s">
        <v>27</v>
      </c>
      <c r="E65" s="11">
        <f t="shared" si="6"/>
        <v>1551587</v>
      </c>
      <c r="F65" s="11">
        <f t="shared" si="6"/>
        <v>0</v>
      </c>
      <c r="G65" s="11">
        <f t="shared" si="0"/>
        <v>1551587</v>
      </c>
    </row>
    <row r="66" spans="1:7" ht="37.5" customHeight="1">
      <c r="A66" s="15" t="s">
        <v>28</v>
      </c>
      <c r="B66" s="16" t="s">
        <v>75</v>
      </c>
      <c r="C66" s="16" t="s">
        <v>80</v>
      </c>
      <c r="D66" s="17" t="s">
        <v>29</v>
      </c>
      <c r="E66" s="18">
        <v>1551587</v>
      </c>
      <c r="F66" s="18">
        <v>0</v>
      </c>
      <c r="G66" s="18">
        <f t="shared" si="0"/>
        <v>1551587</v>
      </c>
    </row>
    <row r="67" spans="1:7" ht="36" customHeight="1">
      <c r="A67" s="9" t="s">
        <v>81</v>
      </c>
      <c r="B67" s="21" t="s">
        <v>75</v>
      </c>
      <c r="C67" s="9" t="s">
        <v>82</v>
      </c>
      <c r="D67" s="9"/>
      <c r="E67" s="11">
        <f>E68+E73</f>
        <v>24305538.71</v>
      </c>
      <c r="F67" s="11">
        <f>F68+F73</f>
        <v>0</v>
      </c>
      <c r="G67" s="11">
        <f>G68+G73</f>
        <v>24305538.71</v>
      </c>
    </row>
    <row r="68" spans="1:7" ht="15" customHeight="1">
      <c r="A68" s="9" t="s">
        <v>56</v>
      </c>
      <c r="B68" s="21" t="s">
        <v>75</v>
      </c>
      <c r="C68" s="21" t="s">
        <v>83</v>
      </c>
      <c r="D68" s="9"/>
      <c r="E68" s="11">
        <f>E69+E71</f>
        <v>2791270.71</v>
      </c>
      <c r="F68" s="11">
        <f>F69+F71</f>
        <v>0</v>
      </c>
      <c r="G68" s="11">
        <f>G69+G71</f>
        <v>2791270.71</v>
      </c>
    </row>
    <row r="69" spans="1:7" ht="26.25" customHeight="1">
      <c r="A69" s="13" t="s">
        <v>26</v>
      </c>
      <c r="B69" s="21" t="s">
        <v>75</v>
      </c>
      <c r="C69" s="21" t="s">
        <v>83</v>
      </c>
      <c r="D69" s="9" t="s">
        <v>27</v>
      </c>
      <c r="E69" s="11">
        <f>E70</f>
        <v>2766580</v>
      </c>
      <c r="F69" s="11">
        <f>F70</f>
        <v>0</v>
      </c>
      <c r="G69" s="11">
        <f t="shared" si="0"/>
        <v>2766580</v>
      </c>
    </row>
    <row r="70" spans="1:7" ht="33.75" customHeight="1">
      <c r="A70" s="15" t="s">
        <v>28</v>
      </c>
      <c r="B70" s="16" t="s">
        <v>75</v>
      </c>
      <c r="C70" s="16" t="s">
        <v>83</v>
      </c>
      <c r="D70" s="16" t="s">
        <v>29</v>
      </c>
      <c r="E70" s="18">
        <v>2766580</v>
      </c>
      <c r="F70" s="18">
        <v>0</v>
      </c>
      <c r="G70" s="18">
        <f t="shared" si="0"/>
        <v>2766580</v>
      </c>
    </row>
    <row r="71" spans="1:7" ht="19.5" customHeight="1">
      <c r="A71" s="20" t="s">
        <v>30</v>
      </c>
      <c r="B71" s="21" t="s">
        <v>75</v>
      </c>
      <c r="C71" s="21" t="s">
        <v>83</v>
      </c>
      <c r="D71" s="21" t="s">
        <v>31</v>
      </c>
      <c r="E71" s="23">
        <f>E72</f>
        <v>24690.71</v>
      </c>
      <c r="F71" s="23">
        <f>F72</f>
        <v>0</v>
      </c>
      <c r="G71" s="23">
        <f>G72</f>
        <v>24690.71</v>
      </c>
    </row>
    <row r="72" spans="1:7" ht="15">
      <c r="A72" s="15" t="s">
        <v>32</v>
      </c>
      <c r="B72" s="16" t="s">
        <v>75</v>
      </c>
      <c r="C72" s="16" t="s">
        <v>83</v>
      </c>
      <c r="D72" s="16" t="s">
        <v>33</v>
      </c>
      <c r="E72" s="18">
        <v>24690.71</v>
      </c>
      <c r="F72" s="18">
        <v>0</v>
      </c>
      <c r="G72" s="18">
        <f>E72+F72</f>
        <v>24690.71</v>
      </c>
    </row>
    <row r="73" spans="1:7" ht="41.25" customHeight="1">
      <c r="A73" s="20" t="s">
        <v>84</v>
      </c>
      <c r="B73" s="21" t="s">
        <v>75</v>
      </c>
      <c r="C73" s="21" t="s">
        <v>85</v>
      </c>
      <c r="D73" s="21"/>
      <c r="E73" s="23">
        <f aca="true" t="shared" si="7" ref="E73:G74">E74</f>
        <v>21514268</v>
      </c>
      <c r="F73" s="23">
        <f t="shared" si="7"/>
        <v>0</v>
      </c>
      <c r="G73" s="23">
        <f t="shared" si="7"/>
        <v>21514268</v>
      </c>
    </row>
    <row r="74" spans="1:7" ht="22.5" customHeight="1">
      <c r="A74" s="13" t="s">
        <v>26</v>
      </c>
      <c r="B74" s="21" t="s">
        <v>75</v>
      </c>
      <c r="C74" s="21" t="s">
        <v>85</v>
      </c>
      <c r="D74" s="21" t="s">
        <v>27</v>
      </c>
      <c r="E74" s="23">
        <f t="shared" si="7"/>
        <v>21514268</v>
      </c>
      <c r="F74" s="23">
        <f t="shared" si="7"/>
        <v>0</v>
      </c>
      <c r="G74" s="23">
        <f t="shared" si="7"/>
        <v>21514268</v>
      </c>
    </row>
    <row r="75" spans="1:7" ht="36" customHeight="1">
      <c r="A75" s="15" t="s">
        <v>28</v>
      </c>
      <c r="B75" s="16" t="s">
        <v>75</v>
      </c>
      <c r="C75" s="16" t="s">
        <v>85</v>
      </c>
      <c r="D75" s="16" t="s">
        <v>29</v>
      </c>
      <c r="E75" s="18">
        <v>21514268</v>
      </c>
      <c r="F75" s="18">
        <v>0</v>
      </c>
      <c r="G75" s="18">
        <f>E75+F75</f>
        <v>21514268</v>
      </c>
    </row>
    <row r="76" spans="1:7" ht="19.5" customHeight="1">
      <c r="A76" s="9" t="s">
        <v>86</v>
      </c>
      <c r="B76" s="9" t="s">
        <v>87</v>
      </c>
      <c r="C76" s="9"/>
      <c r="D76" s="9"/>
      <c r="E76" s="11">
        <f>E77+E81</f>
        <v>777933</v>
      </c>
      <c r="F76" s="11">
        <f>F77+F81</f>
        <v>-138885.67</v>
      </c>
      <c r="G76" s="11">
        <f>G77+G81</f>
        <v>639047.33</v>
      </c>
    </row>
    <row r="77" spans="1:7" ht="57.75" customHeight="1">
      <c r="A77" s="9" t="s">
        <v>88</v>
      </c>
      <c r="B77" s="9" t="s">
        <v>87</v>
      </c>
      <c r="C77" s="9" t="s">
        <v>89</v>
      </c>
      <c r="D77" s="9"/>
      <c r="E77" s="11">
        <f aca="true" t="shared" si="8" ref="E77:G79">E78</f>
        <v>193177</v>
      </c>
      <c r="F77" s="11">
        <f t="shared" si="8"/>
        <v>-130177</v>
      </c>
      <c r="G77" s="11">
        <f t="shared" si="8"/>
        <v>63000</v>
      </c>
    </row>
    <row r="78" spans="1:7" ht="12.75" customHeight="1">
      <c r="A78" s="9" t="s">
        <v>90</v>
      </c>
      <c r="B78" s="9" t="s">
        <v>87</v>
      </c>
      <c r="C78" s="9" t="s">
        <v>91</v>
      </c>
      <c r="D78" s="9"/>
      <c r="E78" s="11">
        <f t="shared" si="8"/>
        <v>193177</v>
      </c>
      <c r="F78" s="11">
        <f t="shared" si="8"/>
        <v>-130177</v>
      </c>
      <c r="G78" s="11">
        <f t="shared" si="8"/>
        <v>63000</v>
      </c>
    </row>
    <row r="79" spans="1:7" ht="23.25" customHeight="1">
      <c r="A79" s="13" t="s">
        <v>26</v>
      </c>
      <c r="B79" s="9" t="s">
        <v>87</v>
      </c>
      <c r="C79" s="9" t="s">
        <v>91</v>
      </c>
      <c r="D79" s="9" t="s">
        <v>27</v>
      </c>
      <c r="E79" s="11">
        <f t="shared" si="8"/>
        <v>193177</v>
      </c>
      <c r="F79" s="11">
        <f t="shared" si="8"/>
        <v>-130177</v>
      </c>
      <c r="G79" s="11">
        <f t="shared" si="8"/>
        <v>63000</v>
      </c>
    </row>
    <row r="80" spans="1:7" ht="36" customHeight="1">
      <c r="A80" s="15" t="s">
        <v>28</v>
      </c>
      <c r="B80" s="16" t="s">
        <v>87</v>
      </c>
      <c r="C80" s="16" t="s">
        <v>91</v>
      </c>
      <c r="D80" s="16" t="s">
        <v>29</v>
      </c>
      <c r="E80" s="18">
        <v>193177</v>
      </c>
      <c r="F80" s="18">
        <v>-130177</v>
      </c>
      <c r="G80" s="18">
        <f>E80+F80</f>
        <v>63000</v>
      </c>
    </row>
    <row r="81" spans="1:7" ht="48.75" customHeight="1">
      <c r="A81" s="12" t="s">
        <v>18</v>
      </c>
      <c r="B81" s="9" t="s">
        <v>87</v>
      </c>
      <c r="C81" s="9" t="s">
        <v>19</v>
      </c>
      <c r="D81" s="9"/>
      <c r="E81" s="11">
        <f aca="true" t="shared" si="9" ref="E81:F83">E82</f>
        <v>584756</v>
      </c>
      <c r="F81" s="11">
        <f t="shared" si="9"/>
        <v>-8708.67</v>
      </c>
      <c r="G81" s="11">
        <f aca="true" t="shared" si="10" ref="G81:G94">E81+F81</f>
        <v>576047.33</v>
      </c>
    </row>
    <row r="82" spans="1:7" ht="15.75" customHeight="1">
      <c r="A82" s="9" t="s">
        <v>56</v>
      </c>
      <c r="B82" s="9" t="s">
        <v>87</v>
      </c>
      <c r="C82" s="9" t="s">
        <v>57</v>
      </c>
      <c r="D82" s="9"/>
      <c r="E82" s="11">
        <f t="shared" si="9"/>
        <v>584756</v>
      </c>
      <c r="F82" s="11">
        <f t="shared" si="9"/>
        <v>-8708.67</v>
      </c>
      <c r="G82" s="11">
        <f t="shared" si="10"/>
        <v>576047.33</v>
      </c>
    </row>
    <row r="83" spans="1:7" ht="25.5" customHeight="1">
      <c r="A83" s="13" t="s">
        <v>26</v>
      </c>
      <c r="B83" s="9" t="s">
        <v>87</v>
      </c>
      <c r="C83" s="9" t="s">
        <v>57</v>
      </c>
      <c r="D83" s="14" t="s">
        <v>27</v>
      </c>
      <c r="E83" s="11">
        <f t="shared" si="9"/>
        <v>584756</v>
      </c>
      <c r="F83" s="11">
        <f t="shared" si="9"/>
        <v>-8708.67</v>
      </c>
      <c r="G83" s="11">
        <f t="shared" si="10"/>
        <v>576047.33</v>
      </c>
    </row>
    <row r="84" spans="1:7" ht="36.75" customHeight="1">
      <c r="A84" s="15" t="s">
        <v>28</v>
      </c>
      <c r="B84" s="16" t="s">
        <v>87</v>
      </c>
      <c r="C84" s="16" t="s">
        <v>57</v>
      </c>
      <c r="D84" s="17" t="s">
        <v>29</v>
      </c>
      <c r="E84" s="18">
        <v>584756</v>
      </c>
      <c r="F84" s="18">
        <v>-8708.67</v>
      </c>
      <c r="G84" s="18">
        <f t="shared" si="10"/>
        <v>576047.33</v>
      </c>
    </row>
    <row r="85" spans="1:8" ht="15">
      <c r="A85" s="8" t="s">
        <v>92</v>
      </c>
      <c r="B85" s="8" t="s">
        <v>93</v>
      </c>
      <c r="C85" s="9"/>
      <c r="D85" s="9"/>
      <c r="E85" s="10">
        <f>E86+E94+E115</f>
        <v>44319243</v>
      </c>
      <c r="F85" s="10">
        <f>F86+F94+F115</f>
        <v>8709.26</v>
      </c>
      <c r="G85" s="10">
        <f t="shared" si="10"/>
        <v>44327952.26</v>
      </c>
      <c r="H85" s="1" t="s">
        <v>94</v>
      </c>
    </row>
    <row r="86" spans="1:7" ht="15">
      <c r="A86" s="9" t="s">
        <v>95</v>
      </c>
      <c r="B86" s="9" t="s">
        <v>96</v>
      </c>
      <c r="C86" s="9"/>
      <c r="D86" s="9"/>
      <c r="E86" s="11">
        <f aca="true" t="shared" si="11" ref="E86:F88">E87</f>
        <v>811466</v>
      </c>
      <c r="F86" s="11">
        <f t="shared" si="11"/>
        <v>0</v>
      </c>
      <c r="G86" s="11">
        <f t="shared" si="10"/>
        <v>811466</v>
      </c>
    </row>
    <row r="87" spans="1:7" ht="48.75" customHeight="1">
      <c r="A87" s="9" t="s">
        <v>97</v>
      </c>
      <c r="B87" s="9" t="s">
        <v>96</v>
      </c>
      <c r="C87" s="9" t="s">
        <v>98</v>
      </c>
      <c r="D87" s="9"/>
      <c r="E87" s="11">
        <f t="shared" si="11"/>
        <v>811466</v>
      </c>
      <c r="F87" s="11">
        <f t="shared" si="11"/>
        <v>0</v>
      </c>
      <c r="G87" s="11">
        <f>G88</f>
        <v>811466</v>
      </c>
    </row>
    <row r="88" spans="1:7" ht="25.5" customHeight="1">
      <c r="A88" s="9" t="s">
        <v>99</v>
      </c>
      <c r="B88" s="9" t="s">
        <v>96</v>
      </c>
      <c r="C88" s="9" t="s">
        <v>100</v>
      </c>
      <c r="D88" s="9"/>
      <c r="E88" s="11">
        <f t="shared" si="11"/>
        <v>811466</v>
      </c>
      <c r="F88" s="11">
        <f t="shared" si="11"/>
        <v>0</v>
      </c>
      <c r="G88" s="11">
        <f t="shared" si="10"/>
        <v>811466</v>
      </c>
    </row>
    <row r="89" spans="1:7" ht="24" customHeight="1">
      <c r="A89" s="9" t="s">
        <v>101</v>
      </c>
      <c r="B89" s="9" t="s">
        <v>96</v>
      </c>
      <c r="C89" s="9" t="s">
        <v>102</v>
      </c>
      <c r="D89" s="9"/>
      <c r="E89" s="11">
        <f>E90+E92</f>
        <v>811466</v>
      </c>
      <c r="F89" s="11">
        <f>F90+F92</f>
        <v>0</v>
      </c>
      <c r="G89" s="11">
        <f>G90+G92</f>
        <v>811466</v>
      </c>
    </row>
    <row r="90" spans="1:7" ht="22.5">
      <c r="A90" s="13" t="s">
        <v>26</v>
      </c>
      <c r="B90" s="9" t="s">
        <v>96</v>
      </c>
      <c r="C90" s="9" t="s">
        <v>102</v>
      </c>
      <c r="D90" s="14" t="s">
        <v>27</v>
      </c>
      <c r="E90" s="11">
        <f>E91</f>
        <v>801466</v>
      </c>
      <c r="F90" s="11">
        <f>F91</f>
        <v>0</v>
      </c>
      <c r="G90" s="11">
        <f t="shared" si="10"/>
        <v>801466</v>
      </c>
    </row>
    <row r="91" spans="1:7" ht="38.25" customHeight="1">
      <c r="A91" s="15" t="s">
        <v>28</v>
      </c>
      <c r="B91" s="16" t="s">
        <v>96</v>
      </c>
      <c r="C91" s="16" t="s">
        <v>102</v>
      </c>
      <c r="D91" s="17" t="s">
        <v>29</v>
      </c>
      <c r="E91" s="18">
        <v>801466</v>
      </c>
      <c r="F91" s="18">
        <v>0</v>
      </c>
      <c r="G91" s="18">
        <f t="shared" si="10"/>
        <v>801466</v>
      </c>
    </row>
    <row r="92" spans="1:7" ht="12.75" customHeight="1">
      <c r="A92" s="20" t="s">
        <v>30</v>
      </c>
      <c r="B92" s="21" t="s">
        <v>96</v>
      </c>
      <c r="C92" s="21" t="s">
        <v>102</v>
      </c>
      <c r="D92" s="22" t="s">
        <v>31</v>
      </c>
      <c r="E92" s="23">
        <f>E93</f>
        <v>10000</v>
      </c>
      <c r="F92" s="23">
        <f>F93</f>
        <v>0</v>
      </c>
      <c r="G92" s="23">
        <f>G93</f>
        <v>10000</v>
      </c>
    </row>
    <row r="93" spans="1:7" ht="15">
      <c r="A93" s="15" t="s">
        <v>32</v>
      </c>
      <c r="B93" s="16" t="s">
        <v>96</v>
      </c>
      <c r="C93" s="16" t="s">
        <v>102</v>
      </c>
      <c r="D93" s="17" t="s">
        <v>33</v>
      </c>
      <c r="E93" s="18">
        <v>10000</v>
      </c>
      <c r="F93" s="18">
        <v>0</v>
      </c>
      <c r="G93" s="18">
        <f>E93+F93</f>
        <v>10000</v>
      </c>
    </row>
    <row r="94" spans="1:7" ht="13.5" customHeight="1">
      <c r="A94" s="8" t="s">
        <v>103</v>
      </c>
      <c r="B94" s="8" t="s">
        <v>104</v>
      </c>
      <c r="C94" s="9"/>
      <c r="D94" s="9"/>
      <c r="E94" s="10">
        <f>E95</f>
        <v>18455116</v>
      </c>
      <c r="F94" s="10">
        <f>F95</f>
        <v>0</v>
      </c>
      <c r="G94" s="10">
        <f t="shared" si="10"/>
        <v>18455116</v>
      </c>
    </row>
    <row r="95" spans="1:7" ht="27" customHeight="1">
      <c r="A95" s="9" t="s">
        <v>105</v>
      </c>
      <c r="B95" s="9" t="s">
        <v>104</v>
      </c>
      <c r="C95" s="9" t="s">
        <v>106</v>
      </c>
      <c r="D95" s="9"/>
      <c r="E95" s="11">
        <f>E96+E103</f>
        <v>18455116</v>
      </c>
      <c r="F95" s="11">
        <f>F96+F103</f>
        <v>0</v>
      </c>
      <c r="G95" s="11">
        <f>G96+G103</f>
        <v>18455116</v>
      </c>
    </row>
    <row r="96" spans="1:7" ht="12" customHeight="1">
      <c r="A96" s="9" t="s">
        <v>107</v>
      </c>
      <c r="B96" s="9" t="s">
        <v>104</v>
      </c>
      <c r="C96" s="9" t="s">
        <v>108</v>
      </c>
      <c r="D96" s="9"/>
      <c r="E96" s="11">
        <f>E97+E100</f>
        <v>5261348</v>
      </c>
      <c r="F96" s="11">
        <f>F97+F100</f>
        <v>0</v>
      </c>
      <c r="G96" s="11">
        <f>G97+G100</f>
        <v>5261348</v>
      </c>
    </row>
    <row r="97" spans="1:7" ht="24.75" customHeight="1">
      <c r="A97" s="9" t="s">
        <v>109</v>
      </c>
      <c r="B97" s="9" t="s">
        <v>104</v>
      </c>
      <c r="C97" s="9" t="s">
        <v>110</v>
      </c>
      <c r="D97" s="9"/>
      <c r="E97" s="11">
        <f>E98</f>
        <v>1663561</v>
      </c>
      <c r="F97" s="11">
        <f>F98</f>
        <v>0</v>
      </c>
      <c r="G97" s="11">
        <f aca="true" t="shared" si="12" ref="G97:G160">E97+F97</f>
        <v>1663561</v>
      </c>
    </row>
    <row r="98" spans="1:7" ht="27.75" customHeight="1">
      <c r="A98" s="13" t="s">
        <v>26</v>
      </c>
      <c r="B98" s="9" t="s">
        <v>104</v>
      </c>
      <c r="C98" s="9" t="s">
        <v>110</v>
      </c>
      <c r="D98" s="14" t="s">
        <v>27</v>
      </c>
      <c r="E98" s="11">
        <f>E99</f>
        <v>1663561</v>
      </c>
      <c r="F98" s="11">
        <f>F99</f>
        <v>0</v>
      </c>
      <c r="G98" s="11">
        <f t="shared" si="12"/>
        <v>1663561</v>
      </c>
    </row>
    <row r="99" spans="1:7" ht="39.75" customHeight="1">
      <c r="A99" s="15" t="s">
        <v>28</v>
      </c>
      <c r="B99" s="16" t="s">
        <v>104</v>
      </c>
      <c r="C99" s="16" t="s">
        <v>110</v>
      </c>
      <c r="D99" s="17" t="s">
        <v>29</v>
      </c>
      <c r="E99" s="18">
        <v>1663561</v>
      </c>
      <c r="F99" s="18">
        <v>0</v>
      </c>
      <c r="G99" s="18">
        <f t="shared" si="12"/>
        <v>1663561</v>
      </c>
    </row>
    <row r="100" spans="1:7" ht="56.25">
      <c r="A100" s="20" t="s">
        <v>111</v>
      </c>
      <c r="B100" s="21" t="s">
        <v>104</v>
      </c>
      <c r="C100" s="21" t="s">
        <v>112</v>
      </c>
      <c r="D100" s="22"/>
      <c r="E100" s="23">
        <f aca="true" t="shared" si="13" ref="E100:G101">E101</f>
        <v>3597787</v>
      </c>
      <c r="F100" s="23">
        <f t="shared" si="13"/>
        <v>0</v>
      </c>
      <c r="G100" s="23">
        <f t="shared" si="13"/>
        <v>3597787</v>
      </c>
    </row>
    <row r="101" spans="1:7" ht="28.5" customHeight="1">
      <c r="A101" s="13" t="s">
        <v>26</v>
      </c>
      <c r="B101" s="21"/>
      <c r="C101" s="21" t="s">
        <v>112</v>
      </c>
      <c r="D101" s="22" t="s">
        <v>27</v>
      </c>
      <c r="E101" s="23">
        <f t="shared" si="13"/>
        <v>3597787</v>
      </c>
      <c r="F101" s="23">
        <f t="shared" si="13"/>
        <v>0</v>
      </c>
      <c r="G101" s="23">
        <f t="shared" si="13"/>
        <v>3597787</v>
      </c>
    </row>
    <row r="102" spans="1:7" ht="34.5" customHeight="1">
      <c r="A102" s="15" t="s">
        <v>28</v>
      </c>
      <c r="B102" s="16"/>
      <c r="C102" s="16" t="s">
        <v>112</v>
      </c>
      <c r="D102" s="17" t="s">
        <v>29</v>
      </c>
      <c r="E102" s="18">
        <v>3597787</v>
      </c>
      <c r="F102" s="18">
        <v>0</v>
      </c>
      <c r="G102" s="18">
        <f>E102+F102</f>
        <v>3597787</v>
      </c>
    </row>
    <row r="103" spans="1:7" ht="27.75" customHeight="1">
      <c r="A103" s="9" t="s">
        <v>113</v>
      </c>
      <c r="B103" s="9" t="s">
        <v>104</v>
      </c>
      <c r="C103" s="9" t="s">
        <v>114</v>
      </c>
      <c r="D103" s="9"/>
      <c r="E103" s="11">
        <f>E104+E109+E112</f>
        <v>13193768</v>
      </c>
      <c r="F103" s="11">
        <f>F104+F109+F112</f>
        <v>0</v>
      </c>
      <c r="G103" s="11">
        <f>G104+G109+G112</f>
        <v>13193768</v>
      </c>
    </row>
    <row r="104" spans="1:7" ht="26.25" customHeight="1">
      <c r="A104" s="9" t="s">
        <v>54</v>
      </c>
      <c r="B104" s="9" t="s">
        <v>104</v>
      </c>
      <c r="C104" s="9" t="s">
        <v>55</v>
      </c>
      <c r="D104" s="9"/>
      <c r="E104" s="11">
        <f>E105+E107</f>
        <v>6114123</v>
      </c>
      <c r="F104" s="11">
        <f>F105+F107</f>
        <v>0</v>
      </c>
      <c r="G104" s="11">
        <f t="shared" si="12"/>
        <v>6114123</v>
      </c>
    </row>
    <row r="105" spans="1:7" ht="21.75" customHeight="1">
      <c r="A105" s="13" t="s">
        <v>26</v>
      </c>
      <c r="B105" s="9" t="s">
        <v>104</v>
      </c>
      <c r="C105" s="9" t="s">
        <v>55</v>
      </c>
      <c r="D105" s="14" t="s">
        <v>27</v>
      </c>
      <c r="E105" s="11">
        <f>E106</f>
        <v>977552</v>
      </c>
      <c r="F105" s="11">
        <f>F106</f>
        <v>0</v>
      </c>
      <c r="G105" s="11">
        <f t="shared" si="12"/>
        <v>977552</v>
      </c>
    </row>
    <row r="106" spans="1:7" ht="34.5" customHeight="1">
      <c r="A106" s="15" t="s">
        <v>28</v>
      </c>
      <c r="B106" s="16" t="s">
        <v>104</v>
      </c>
      <c r="C106" s="16" t="s">
        <v>55</v>
      </c>
      <c r="D106" s="17" t="s">
        <v>29</v>
      </c>
      <c r="E106" s="18">
        <v>977552</v>
      </c>
      <c r="F106" s="18">
        <v>0</v>
      </c>
      <c r="G106" s="18">
        <f t="shared" si="12"/>
        <v>977552</v>
      </c>
    </row>
    <row r="107" spans="1:7" ht="14.25" customHeight="1">
      <c r="A107" s="20" t="s">
        <v>30</v>
      </c>
      <c r="B107" s="21" t="s">
        <v>104</v>
      </c>
      <c r="C107" s="21" t="s">
        <v>55</v>
      </c>
      <c r="D107" s="22" t="s">
        <v>31</v>
      </c>
      <c r="E107" s="23">
        <f>E108</f>
        <v>5136571</v>
      </c>
      <c r="F107" s="23">
        <f>F108</f>
        <v>0</v>
      </c>
      <c r="G107" s="11">
        <f t="shared" si="12"/>
        <v>5136571</v>
      </c>
    </row>
    <row r="108" spans="1:7" ht="51.75" customHeight="1">
      <c r="A108" s="15" t="s">
        <v>115</v>
      </c>
      <c r="B108" s="16" t="s">
        <v>104</v>
      </c>
      <c r="C108" s="16" t="s">
        <v>55</v>
      </c>
      <c r="D108" s="17" t="s">
        <v>116</v>
      </c>
      <c r="E108" s="18">
        <v>5136571</v>
      </c>
      <c r="F108" s="18">
        <v>0</v>
      </c>
      <c r="G108" s="18">
        <f t="shared" si="12"/>
        <v>5136571</v>
      </c>
    </row>
    <row r="109" spans="1:7" ht="25.5" customHeight="1">
      <c r="A109" s="9" t="s">
        <v>117</v>
      </c>
      <c r="B109" s="9" t="s">
        <v>104</v>
      </c>
      <c r="C109" s="9" t="s">
        <v>118</v>
      </c>
      <c r="D109" s="9"/>
      <c r="E109" s="23">
        <f aca="true" t="shared" si="14" ref="E109:G110">E110</f>
        <v>6417000</v>
      </c>
      <c r="F109" s="23">
        <f t="shared" si="14"/>
        <v>0</v>
      </c>
      <c r="G109" s="23">
        <f t="shared" si="14"/>
        <v>6417000</v>
      </c>
    </row>
    <row r="110" spans="1:7" ht="26.25" customHeight="1">
      <c r="A110" s="13" t="s">
        <v>26</v>
      </c>
      <c r="B110" s="9" t="s">
        <v>104</v>
      </c>
      <c r="C110" s="9" t="s">
        <v>118</v>
      </c>
      <c r="D110" s="9" t="s">
        <v>27</v>
      </c>
      <c r="E110" s="23">
        <f t="shared" si="14"/>
        <v>6417000</v>
      </c>
      <c r="F110" s="23">
        <f t="shared" si="14"/>
        <v>0</v>
      </c>
      <c r="G110" s="23">
        <f t="shared" si="14"/>
        <v>6417000</v>
      </c>
    </row>
    <row r="111" spans="1:7" ht="39" customHeight="1">
      <c r="A111" s="15" t="s">
        <v>28</v>
      </c>
      <c r="B111" s="16" t="s">
        <v>104</v>
      </c>
      <c r="C111" s="16" t="s">
        <v>118</v>
      </c>
      <c r="D111" s="16" t="s">
        <v>29</v>
      </c>
      <c r="E111" s="18">
        <v>6417000</v>
      </c>
      <c r="F111" s="18">
        <v>0</v>
      </c>
      <c r="G111" s="18">
        <f>E111+F111</f>
        <v>6417000</v>
      </c>
    </row>
    <row r="112" spans="1:7" ht="50.25" customHeight="1">
      <c r="A112" s="20" t="s">
        <v>119</v>
      </c>
      <c r="B112" s="21" t="s">
        <v>104</v>
      </c>
      <c r="C112" s="21" t="s">
        <v>120</v>
      </c>
      <c r="D112" s="21"/>
      <c r="E112" s="23">
        <f aca="true" t="shared" si="15" ref="E112:G113">E113</f>
        <v>662645</v>
      </c>
      <c r="F112" s="23">
        <f t="shared" si="15"/>
        <v>0</v>
      </c>
      <c r="G112" s="23">
        <f t="shared" si="15"/>
        <v>662645</v>
      </c>
    </row>
    <row r="113" spans="1:7" ht="25.5" customHeight="1">
      <c r="A113" s="13" t="s">
        <v>26</v>
      </c>
      <c r="B113" s="21" t="s">
        <v>104</v>
      </c>
      <c r="C113" s="21" t="s">
        <v>120</v>
      </c>
      <c r="D113" s="21" t="s">
        <v>27</v>
      </c>
      <c r="E113" s="23">
        <f t="shared" si="15"/>
        <v>662645</v>
      </c>
      <c r="F113" s="23">
        <f t="shared" si="15"/>
        <v>0</v>
      </c>
      <c r="G113" s="23">
        <f t="shared" si="15"/>
        <v>662645</v>
      </c>
    </row>
    <row r="114" spans="1:7" ht="36" customHeight="1">
      <c r="A114" s="15" t="s">
        <v>28</v>
      </c>
      <c r="B114" s="16" t="s">
        <v>104</v>
      </c>
      <c r="C114" s="16" t="s">
        <v>120</v>
      </c>
      <c r="D114" s="17" t="s">
        <v>29</v>
      </c>
      <c r="E114" s="18">
        <v>662645</v>
      </c>
      <c r="F114" s="18">
        <v>0</v>
      </c>
      <c r="G114" s="18">
        <f>E114+F114</f>
        <v>662645</v>
      </c>
    </row>
    <row r="115" spans="1:7" ht="14.25" customHeight="1">
      <c r="A115" s="8" t="s">
        <v>121</v>
      </c>
      <c r="B115" s="8" t="s">
        <v>122</v>
      </c>
      <c r="C115" s="8"/>
      <c r="D115" s="8"/>
      <c r="E115" s="10">
        <f>E116+E121+E131+E141</f>
        <v>25052661</v>
      </c>
      <c r="F115" s="10">
        <f>F116+F121+F131+F141</f>
        <v>8709.26</v>
      </c>
      <c r="G115" s="10">
        <f>G116+G121+G131+G141</f>
        <v>25061370.26</v>
      </c>
    </row>
    <row r="116" spans="1:7" ht="27" customHeight="1">
      <c r="A116" s="9" t="s">
        <v>105</v>
      </c>
      <c r="B116" s="9" t="s">
        <v>122</v>
      </c>
      <c r="C116" s="9" t="s">
        <v>106</v>
      </c>
      <c r="D116" s="9"/>
      <c r="E116" s="11">
        <f aca="true" t="shared" si="16" ref="E116:F119">E117</f>
        <v>440000</v>
      </c>
      <c r="F116" s="11">
        <f t="shared" si="16"/>
        <v>0</v>
      </c>
      <c r="G116" s="11">
        <f t="shared" si="12"/>
        <v>440000</v>
      </c>
    </row>
    <row r="117" spans="1:7" ht="33.75">
      <c r="A117" s="9" t="s">
        <v>123</v>
      </c>
      <c r="B117" s="9" t="s">
        <v>122</v>
      </c>
      <c r="C117" s="9" t="s">
        <v>124</v>
      </c>
      <c r="D117" s="9"/>
      <c r="E117" s="11">
        <f t="shared" si="16"/>
        <v>440000</v>
      </c>
      <c r="F117" s="11">
        <f t="shared" si="16"/>
        <v>0</v>
      </c>
      <c r="G117" s="11">
        <f t="shared" si="12"/>
        <v>440000</v>
      </c>
    </row>
    <row r="118" spans="1:7" ht="24" customHeight="1">
      <c r="A118" s="9" t="s">
        <v>125</v>
      </c>
      <c r="B118" s="9" t="s">
        <v>122</v>
      </c>
      <c r="C118" s="9" t="s">
        <v>126</v>
      </c>
      <c r="D118" s="9"/>
      <c r="E118" s="11">
        <f t="shared" si="16"/>
        <v>440000</v>
      </c>
      <c r="F118" s="11">
        <f t="shared" si="16"/>
        <v>0</v>
      </c>
      <c r="G118" s="11">
        <f t="shared" si="12"/>
        <v>440000</v>
      </c>
    </row>
    <row r="119" spans="1:7" ht="22.5">
      <c r="A119" s="13" t="s">
        <v>26</v>
      </c>
      <c r="B119" s="9" t="s">
        <v>122</v>
      </c>
      <c r="C119" s="9" t="s">
        <v>126</v>
      </c>
      <c r="D119" s="9" t="s">
        <v>27</v>
      </c>
      <c r="E119" s="11">
        <f t="shared" si="16"/>
        <v>440000</v>
      </c>
      <c r="F119" s="11">
        <f t="shared" si="16"/>
        <v>0</v>
      </c>
      <c r="G119" s="11">
        <f t="shared" si="12"/>
        <v>440000</v>
      </c>
    </row>
    <row r="120" spans="1:7" ht="36" customHeight="1">
      <c r="A120" s="15" t="s">
        <v>28</v>
      </c>
      <c r="B120" s="16" t="s">
        <v>122</v>
      </c>
      <c r="C120" s="16" t="s">
        <v>126</v>
      </c>
      <c r="D120" s="16" t="s">
        <v>29</v>
      </c>
      <c r="E120" s="18">
        <v>440000</v>
      </c>
      <c r="F120" s="19">
        <v>0</v>
      </c>
      <c r="G120" s="18">
        <f t="shared" si="12"/>
        <v>440000</v>
      </c>
    </row>
    <row r="121" spans="1:7" ht="48" customHeight="1">
      <c r="A121" s="9" t="s">
        <v>97</v>
      </c>
      <c r="B121" s="12" t="s">
        <v>122</v>
      </c>
      <c r="C121" s="12" t="s">
        <v>98</v>
      </c>
      <c r="D121" s="12"/>
      <c r="E121" s="25">
        <f>E122</f>
        <v>22598461</v>
      </c>
      <c r="F121" s="25">
        <f>F122</f>
        <v>8709.26</v>
      </c>
      <c r="G121" s="11">
        <f t="shared" si="12"/>
        <v>22607170.26</v>
      </c>
    </row>
    <row r="122" spans="1:7" ht="36" customHeight="1">
      <c r="A122" s="9" t="s">
        <v>127</v>
      </c>
      <c r="B122" s="9" t="s">
        <v>122</v>
      </c>
      <c r="C122" s="9" t="s">
        <v>128</v>
      </c>
      <c r="D122" s="9"/>
      <c r="E122" s="11">
        <f>E123+E128</f>
        <v>22598461</v>
      </c>
      <c r="F122" s="11">
        <f>F123+F128</f>
        <v>8709.26</v>
      </c>
      <c r="G122" s="11">
        <f>G123+G128</f>
        <v>22607170.26</v>
      </c>
    </row>
    <row r="123" spans="1:7" ht="25.5" customHeight="1">
      <c r="A123" s="9" t="s">
        <v>129</v>
      </c>
      <c r="B123" s="9" t="s">
        <v>122</v>
      </c>
      <c r="C123" s="9" t="s">
        <v>130</v>
      </c>
      <c r="D123" s="9"/>
      <c r="E123" s="11">
        <f>E124+E126</f>
        <v>18932054</v>
      </c>
      <c r="F123" s="11">
        <f>F124+F126</f>
        <v>8709.26</v>
      </c>
      <c r="G123" s="11">
        <f>G124+G126</f>
        <v>18940763.26</v>
      </c>
    </row>
    <row r="124" spans="1:7" ht="21.75" customHeight="1">
      <c r="A124" s="13" t="s">
        <v>26</v>
      </c>
      <c r="B124" s="9" t="s">
        <v>122</v>
      </c>
      <c r="C124" s="9" t="s">
        <v>131</v>
      </c>
      <c r="D124" s="9" t="s">
        <v>27</v>
      </c>
      <c r="E124" s="11">
        <f>E125</f>
        <v>18652054</v>
      </c>
      <c r="F124" s="11">
        <f>F125</f>
        <v>8709.26</v>
      </c>
      <c r="G124" s="11">
        <f t="shared" si="12"/>
        <v>18660763.26</v>
      </c>
    </row>
    <row r="125" spans="1:7" ht="36.75" customHeight="1">
      <c r="A125" s="15" t="s">
        <v>28</v>
      </c>
      <c r="B125" s="16" t="s">
        <v>122</v>
      </c>
      <c r="C125" s="16" t="s">
        <v>130</v>
      </c>
      <c r="D125" s="16" t="s">
        <v>29</v>
      </c>
      <c r="E125" s="18">
        <v>18652054</v>
      </c>
      <c r="F125" s="18">
        <v>8709.26</v>
      </c>
      <c r="G125" s="18">
        <f t="shared" si="12"/>
        <v>18660763.26</v>
      </c>
    </row>
    <row r="126" spans="1:7" ht="15" customHeight="1">
      <c r="A126" s="20" t="s">
        <v>30</v>
      </c>
      <c r="B126" s="21" t="s">
        <v>122</v>
      </c>
      <c r="C126" s="21" t="s">
        <v>130</v>
      </c>
      <c r="D126" s="21" t="s">
        <v>31</v>
      </c>
      <c r="E126" s="23">
        <f>E127</f>
        <v>280000</v>
      </c>
      <c r="F126" s="23">
        <f>F127</f>
        <v>0</v>
      </c>
      <c r="G126" s="23">
        <f>G127</f>
        <v>280000</v>
      </c>
    </row>
    <row r="127" spans="1:7" ht="13.5" customHeight="1">
      <c r="A127" s="15" t="s">
        <v>32</v>
      </c>
      <c r="B127" s="16" t="s">
        <v>122</v>
      </c>
      <c r="C127" s="16" t="s">
        <v>130</v>
      </c>
      <c r="D127" s="16" t="s">
        <v>33</v>
      </c>
      <c r="E127" s="18">
        <v>280000</v>
      </c>
      <c r="F127" s="18">
        <v>0</v>
      </c>
      <c r="G127" s="18">
        <f>E127+F127</f>
        <v>280000</v>
      </c>
    </row>
    <row r="128" spans="1:7" ht="24.75" customHeight="1">
      <c r="A128" s="20" t="s">
        <v>132</v>
      </c>
      <c r="B128" s="21" t="s">
        <v>133</v>
      </c>
      <c r="C128" s="21" t="s">
        <v>134</v>
      </c>
      <c r="D128" s="21"/>
      <c r="E128" s="23">
        <f aca="true" t="shared" si="17" ref="E128:G129">E129</f>
        <v>3666407</v>
      </c>
      <c r="F128" s="23">
        <f t="shared" si="17"/>
        <v>0</v>
      </c>
      <c r="G128" s="23">
        <f t="shared" si="17"/>
        <v>3666407</v>
      </c>
    </row>
    <row r="129" spans="1:7" ht="25.5" customHeight="1">
      <c r="A129" s="13" t="s">
        <v>26</v>
      </c>
      <c r="B129" s="21" t="s">
        <v>133</v>
      </c>
      <c r="C129" s="21" t="s">
        <v>134</v>
      </c>
      <c r="D129" s="21" t="s">
        <v>27</v>
      </c>
      <c r="E129" s="23">
        <f t="shared" si="17"/>
        <v>3666407</v>
      </c>
      <c r="F129" s="23">
        <f t="shared" si="17"/>
        <v>0</v>
      </c>
      <c r="G129" s="23">
        <f t="shared" si="17"/>
        <v>3666407</v>
      </c>
    </row>
    <row r="130" spans="1:7" ht="36" customHeight="1">
      <c r="A130" s="15" t="s">
        <v>26</v>
      </c>
      <c r="B130" s="16" t="s">
        <v>133</v>
      </c>
      <c r="C130" s="16" t="s">
        <v>134</v>
      </c>
      <c r="D130" s="16" t="s">
        <v>29</v>
      </c>
      <c r="E130" s="18">
        <v>3666407</v>
      </c>
      <c r="F130" s="18">
        <v>0</v>
      </c>
      <c r="G130" s="18">
        <f>E130+F130</f>
        <v>3666407</v>
      </c>
    </row>
    <row r="131" spans="1:7" ht="49.5" customHeight="1">
      <c r="A131" s="20" t="s">
        <v>18</v>
      </c>
      <c r="B131" s="21" t="s">
        <v>122</v>
      </c>
      <c r="C131" s="21" t="s">
        <v>19</v>
      </c>
      <c r="D131" s="21"/>
      <c r="E131" s="23">
        <f>E132+E135+E138</f>
        <v>1547300</v>
      </c>
      <c r="F131" s="23">
        <f>F132+F135+F138</f>
        <v>0</v>
      </c>
      <c r="G131" s="23">
        <f>G132+G135+G138</f>
        <v>1547300</v>
      </c>
    </row>
    <row r="132" spans="1:7" ht="41.25" customHeight="1">
      <c r="A132" s="20" t="s">
        <v>135</v>
      </c>
      <c r="B132" s="21" t="s">
        <v>122</v>
      </c>
      <c r="C132" s="21" t="s">
        <v>136</v>
      </c>
      <c r="D132" s="21"/>
      <c r="E132" s="23">
        <f aca="true" t="shared" si="18" ref="E132:G133">E133</f>
        <v>1000000</v>
      </c>
      <c r="F132" s="23">
        <f t="shared" si="18"/>
        <v>0</v>
      </c>
      <c r="G132" s="23">
        <f t="shared" si="18"/>
        <v>1000000</v>
      </c>
    </row>
    <row r="133" spans="1:7" ht="27" customHeight="1">
      <c r="A133" s="13" t="s">
        <v>26</v>
      </c>
      <c r="B133" s="21" t="s">
        <v>122</v>
      </c>
      <c r="C133" s="21" t="s">
        <v>136</v>
      </c>
      <c r="D133" s="21" t="s">
        <v>27</v>
      </c>
      <c r="E133" s="23">
        <f t="shared" si="18"/>
        <v>1000000</v>
      </c>
      <c r="F133" s="23">
        <f t="shared" si="18"/>
        <v>0</v>
      </c>
      <c r="G133" s="23">
        <f t="shared" si="18"/>
        <v>1000000</v>
      </c>
    </row>
    <row r="134" spans="1:7" ht="24" customHeight="1">
      <c r="A134" s="15" t="s">
        <v>26</v>
      </c>
      <c r="B134" s="16" t="s">
        <v>122</v>
      </c>
      <c r="C134" s="16" t="s">
        <v>136</v>
      </c>
      <c r="D134" s="16" t="s">
        <v>29</v>
      </c>
      <c r="E134" s="18">
        <v>1000000</v>
      </c>
      <c r="F134" s="18">
        <v>0</v>
      </c>
      <c r="G134" s="18">
        <f>E134+F134</f>
        <v>1000000</v>
      </c>
    </row>
    <row r="135" spans="1:7" ht="53.25" customHeight="1">
      <c r="A135" s="20" t="s">
        <v>137</v>
      </c>
      <c r="B135" s="21" t="s">
        <v>122</v>
      </c>
      <c r="C135" s="21" t="s">
        <v>138</v>
      </c>
      <c r="D135" s="21"/>
      <c r="E135" s="23">
        <f aca="true" t="shared" si="19" ref="E135:G136">E136</f>
        <v>482300</v>
      </c>
      <c r="F135" s="23">
        <f t="shared" si="19"/>
        <v>0</v>
      </c>
      <c r="G135" s="23">
        <f t="shared" si="19"/>
        <v>482300</v>
      </c>
    </row>
    <row r="136" spans="1:7" ht="22.5">
      <c r="A136" s="13" t="s">
        <v>26</v>
      </c>
      <c r="B136" s="21" t="s">
        <v>122</v>
      </c>
      <c r="C136" s="21" t="s">
        <v>138</v>
      </c>
      <c r="D136" s="21" t="s">
        <v>27</v>
      </c>
      <c r="E136" s="23">
        <f t="shared" si="19"/>
        <v>482300</v>
      </c>
      <c r="F136" s="23">
        <f t="shared" si="19"/>
        <v>0</v>
      </c>
      <c r="G136" s="23">
        <f t="shared" si="19"/>
        <v>482300</v>
      </c>
    </row>
    <row r="137" spans="1:7" ht="25.5" customHeight="1">
      <c r="A137" s="15" t="s">
        <v>26</v>
      </c>
      <c r="B137" s="16" t="s">
        <v>122</v>
      </c>
      <c r="C137" s="16" t="s">
        <v>138</v>
      </c>
      <c r="D137" s="16" t="s">
        <v>29</v>
      </c>
      <c r="E137" s="18">
        <v>482300</v>
      </c>
      <c r="F137" s="18">
        <v>0</v>
      </c>
      <c r="G137" s="18">
        <f>E137+F137</f>
        <v>482300</v>
      </c>
    </row>
    <row r="138" spans="1:7" ht="52.5" customHeight="1">
      <c r="A138" s="20" t="s">
        <v>139</v>
      </c>
      <c r="B138" s="21" t="s">
        <v>122</v>
      </c>
      <c r="C138" s="21" t="s">
        <v>140</v>
      </c>
      <c r="D138" s="21"/>
      <c r="E138" s="23">
        <f aca="true" t="shared" si="20" ref="E138:G139">E139</f>
        <v>65000</v>
      </c>
      <c r="F138" s="23">
        <f t="shared" si="20"/>
        <v>0</v>
      </c>
      <c r="G138" s="23">
        <f t="shared" si="20"/>
        <v>65000</v>
      </c>
    </row>
    <row r="139" spans="1:7" ht="22.5">
      <c r="A139" s="13" t="s">
        <v>26</v>
      </c>
      <c r="B139" s="21" t="s">
        <v>122</v>
      </c>
      <c r="C139" s="21" t="s">
        <v>140</v>
      </c>
      <c r="D139" s="21" t="s">
        <v>27</v>
      </c>
      <c r="E139" s="23">
        <f t="shared" si="20"/>
        <v>65000</v>
      </c>
      <c r="F139" s="23">
        <f t="shared" si="20"/>
        <v>0</v>
      </c>
      <c r="G139" s="23">
        <f t="shared" si="20"/>
        <v>65000</v>
      </c>
    </row>
    <row r="140" spans="1:7" ht="26.25" customHeight="1">
      <c r="A140" s="15" t="s">
        <v>26</v>
      </c>
      <c r="B140" s="16" t="s">
        <v>122</v>
      </c>
      <c r="C140" s="16" t="s">
        <v>140</v>
      </c>
      <c r="D140" s="16" t="s">
        <v>29</v>
      </c>
      <c r="E140" s="18">
        <v>65000</v>
      </c>
      <c r="F140" s="18">
        <v>0</v>
      </c>
      <c r="G140" s="18">
        <f>E140+F140</f>
        <v>65000</v>
      </c>
    </row>
    <row r="141" spans="1:7" ht="13.5" customHeight="1">
      <c r="A141" s="9" t="s">
        <v>38</v>
      </c>
      <c r="B141" s="9" t="s">
        <v>122</v>
      </c>
      <c r="C141" s="9" t="s">
        <v>39</v>
      </c>
      <c r="D141" s="9"/>
      <c r="E141" s="11">
        <f aca="true" t="shared" si="21" ref="E141:F143">E142</f>
        <v>466900</v>
      </c>
      <c r="F141" s="11">
        <f t="shared" si="21"/>
        <v>0</v>
      </c>
      <c r="G141" s="11">
        <f t="shared" si="12"/>
        <v>466900</v>
      </c>
    </row>
    <row r="142" spans="1:7" ht="40.5" customHeight="1">
      <c r="A142" s="9" t="s">
        <v>141</v>
      </c>
      <c r="B142" s="9" t="s">
        <v>122</v>
      </c>
      <c r="C142" s="21" t="s">
        <v>142</v>
      </c>
      <c r="D142" s="9"/>
      <c r="E142" s="11">
        <f t="shared" si="21"/>
        <v>466900</v>
      </c>
      <c r="F142" s="11">
        <f t="shared" si="21"/>
        <v>0</v>
      </c>
      <c r="G142" s="11">
        <f t="shared" si="12"/>
        <v>466900</v>
      </c>
    </row>
    <row r="143" spans="1:7" ht="14.25" customHeight="1">
      <c r="A143" s="13" t="s">
        <v>30</v>
      </c>
      <c r="B143" s="9" t="s">
        <v>122</v>
      </c>
      <c r="C143" s="21" t="s">
        <v>142</v>
      </c>
      <c r="D143" s="9" t="s">
        <v>31</v>
      </c>
      <c r="E143" s="11">
        <f t="shared" si="21"/>
        <v>466900</v>
      </c>
      <c r="F143" s="11">
        <f t="shared" si="21"/>
        <v>0</v>
      </c>
      <c r="G143" s="11">
        <f t="shared" si="12"/>
        <v>466900</v>
      </c>
    </row>
    <row r="144" spans="1:7" ht="51.75" customHeight="1">
      <c r="A144" s="15" t="s">
        <v>143</v>
      </c>
      <c r="B144" s="16" t="s">
        <v>122</v>
      </c>
      <c r="C144" s="16" t="s">
        <v>142</v>
      </c>
      <c r="D144" s="16" t="s">
        <v>144</v>
      </c>
      <c r="E144" s="18">
        <v>466900</v>
      </c>
      <c r="F144" s="19">
        <v>0</v>
      </c>
      <c r="G144" s="18">
        <f t="shared" si="12"/>
        <v>466900</v>
      </c>
    </row>
    <row r="145" spans="1:7" ht="18.75" customHeight="1">
      <c r="A145" s="8" t="s">
        <v>145</v>
      </c>
      <c r="B145" s="8" t="s">
        <v>146</v>
      </c>
      <c r="C145" s="8"/>
      <c r="D145" s="8"/>
      <c r="E145" s="10">
        <f aca="true" t="shared" si="22" ref="E145:F149">E146</f>
        <v>1317062</v>
      </c>
      <c r="F145" s="10">
        <f t="shared" si="22"/>
        <v>0</v>
      </c>
      <c r="G145" s="10">
        <f t="shared" si="12"/>
        <v>1317062</v>
      </c>
    </row>
    <row r="146" spans="1:7" ht="18" customHeight="1">
      <c r="A146" s="9" t="s">
        <v>147</v>
      </c>
      <c r="B146" s="9" t="s">
        <v>148</v>
      </c>
      <c r="C146" s="9"/>
      <c r="D146" s="9"/>
      <c r="E146" s="11">
        <f t="shared" si="22"/>
        <v>1317062</v>
      </c>
      <c r="F146" s="11">
        <f t="shared" si="22"/>
        <v>0</v>
      </c>
      <c r="G146" s="11">
        <f t="shared" si="12"/>
        <v>1317062</v>
      </c>
    </row>
    <row r="147" spans="1:7" ht="25.5" customHeight="1">
      <c r="A147" s="12" t="s">
        <v>149</v>
      </c>
      <c r="B147" s="9" t="s">
        <v>148</v>
      </c>
      <c r="C147" s="12" t="s">
        <v>150</v>
      </c>
      <c r="D147" s="9"/>
      <c r="E147" s="11">
        <f t="shared" si="22"/>
        <v>1317062</v>
      </c>
      <c r="F147" s="11">
        <f t="shared" si="22"/>
        <v>0</v>
      </c>
      <c r="G147" s="11">
        <f t="shared" si="12"/>
        <v>1317062</v>
      </c>
    </row>
    <row r="148" spans="1:7" ht="13.5" customHeight="1">
      <c r="A148" s="9" t="s">
        <v>56</v>
      </c>
      <c r="B148" s="9" t="s">
        <v>148</v>
      </c>
      <c r="C148" s="9" t="s">
        <v>151</v>
      </c>
      <c r="D148" s="9"/>
      <c r="E148" s="11">
        <f>E149+E151</f>
        <v>1317062</v>
      </c>
      <c r="F148" s="11">
        <f>F149+F151</f>
        <v>0</v>
      </c>
      <c r="G148" s="11">
        <f>G149+G151</f>
        <v>1317062</v>
      </c>
    </row>
    <row r="149" spans="1:7" ht="22.5">
      <c r="A149" s="13" t="s">
        <v>26</v>
      </c>
      <c r="B149" s="9" t="s">
        <v>148</v>
      </c>
      <c r="C149" s="9" t="s">
        <v>151</v>
      </c>
      <c r="D149" s="14" t="s">
        <v>27</v>
      </c>
      <c r="E149" s="11">
        <f t="shared" si="22"/>
        <v>1302062</v>
      </c>
      <c r="F149" s="11">
        <f t="shared" si="22"/>
        <v>0</v>
      </c>
      <c r="G149" s="11">
        <f t="shared" si="12"/>
        <v>1302062</v>
      </c>
    </row>
    <row r="150" spans="1:7" ht="24" customHeight="1">
      <c r="A150" s="15" t="s">
        <v>28</v>
      </c>
      <c r="B150" s="16" t="s">
        <v>148</v>
      </c>
      <c r="C150" s="16" t="s">
        <v>151</v>
      </c>
      <c r="D150" s="17" t="s">
        <v>29</v>
      </c>
      <c r="E150" s="18">
        <v>1302062</v>
      </c>
      <c r="F150" s="18">
        <v>0</v>
      </c>
      <c r="G150" s="18">
        <f t="shared" si="12"/>
        <v>1302062</v>
      </c>
    </row>
    <row r="151" spans="1:7" ht="14.25" customHeight="1">
      <c r="A151" s="9" t="s">
        <v>42</v>
      </c>
      <c r="B151" s="21" t="s">
        <v>148</v>
      </c>
      <c r="C151" s="21" t="s">
        <v>151</v>
      </c>
      <c r="D151" s="22" t="s">
        <v>43</v>
      </c>
      <c r="E151" s="23">
        <f>E152</f>
        <v>15000</v>
      </c>
      <c r="F151" s="23">
        <f>F152</f>
        <v>0</v>
      </c>
      <c r="G151" s="23">
        <f>G152</f>
        <v>15000</v>
      </c>
    </row>
    <row r="152" spans="1:7" ht="15">
      <c r="A152" s="16" t="s">
        <v>44</v>
      </c>
      <c r="B152" s="16" t="s">
        <v>148</v>
      </c>
      <c r="C152" s="16" t="s">
        <v>151</v>
      </c>
      <c r="D152" s="17" t="s">
        <v>45</v>
      </c>
      <c r="E152" s="18">
        <v>15000</v>
      </c>
      <c r="F152" s="18">
        <v>0</v>
      </c>
      <c r="G152" s="18">
        <f>E152+F152</f>
        <v>15000</v>
      </c>
    </row>
    <row r="153" spans="1:7" ht="25.5" customHeight="1">
      <c r="A153" s="8" t="s">
        <v>152</v>
      </c>
      <c r="B153" s="8" t="s">
        <v>153</v>
      </c>
      <c r="C153" s="9"/>
      <c r="D153" s="9"/>
      <c r="E153" s="10">
        <f aca="true" t="shared" si="23" ref="E153:F158">E154</f>
        <v>3510191</v>
      </c>
      <c r="F153" s="10">
        <f t="shared" si="23"/>
        <v>0</v>
      </c>
      <c r="G153" s="10">
        <f t="shared" si="12"/>
        <v>3510191</v>
      </c>
    </row>
    <row r="154" spans="1:7" ht="12.75" customHeight="1">
      <c r="A154" s="9" t="s">
        <v>154</v>
      </c>
      <c r="B154" s="9" t="s">
        <v>155</v>
      </c>
      <c r="C154" s="9"/>
      <c r="D154" s="9"/>
      <c r="E154" s="11">
        <f>E155+E160</f>
        <v>3510191</v>
      </c>
      <c r="F154" s="11">
        <f>F155+F160</f>
        <v>0</v>
      </c>
      <c r="G154" s="11">
        <f t="shared" si="12"/>
        <v>3510191</v>
      </c>
    </row>
    <row r="155" spans="1:7" ht="40.5" customHeight="1">
      <c r="A155" s="9" t="s">
        <v>156</v>
      </c>
      <c r="B155" s="12" t="s">
        <v>155</v>
      </c>
      <c r="C155" s="12" t="s">
        <v>98</v>
      </c>
      <c r="D155" s="9"/>
      <c r="E155" s="11">
        <f t="shared" si="23"/>
        <v>3242339</v>
      </c>
      <c r="F155" s="11">
        <f t="shared" si="23"/>
        <v>0</v>
      </c>
      <c r="G155" s="11">
        <f t="shared" si="12"/>
        <v>3242339</v>
      </c>
    </row>
    <row r="156" spans="1:7" ht="34.5" customHeight="1">
      <c r="A156" s="12" t="s">
        <v>157</v>
      </c>
      <c r="B156" s="12" t="s">
        <v>155</v>
      </c>
      <c r="C156" s="12" t="s">
        <v>158</v>
      </c>
      <c r="D156" s="9"/>
      <c r="E156" s="11">
        <f t="shared" si="23"/>
        <v>3242339</v>
      </c>
      <c r="F156" s="11">
        <f t="shared" si="23"/>
        <v>0</v>
      </c>
      <c r="G156" s="11">
        <f t="shared" si="12"/>
        <v>3242339</v>
      </c>
    </row>
    <row r="157" spans="1:7" ht="38.25" customHeight="1">
      <c r="A157" s="9" t="s">
        <v>159</v>
      </c>
      <c r="B157" s="12" t="s">
        <v>155</v>
      </c>
      <c r="C157" s="12" t="s">
        <v>160</v>
      </c>
      <c r="D157" s="9"/>
      <c r="E157" s="11">
        <f t="shared" si="23"/>
        <v>3242339</v>
      </c>
      <c r="F157" s="11">
        <f t="shared" si="23"/>
        <v>0</v>
      </c>
      <c r="G157" s="11">
        <f t="shared" si="12"/>
        <v>3242339</v>
      </c>
    </row>
    <row r="158" spans="1:7" ht="18" customHeight="1">
      <c r="A158" s="13" t="s">
        <v>161</v>
      </c>
      <c r="B158" s="9" t="s">
        <v>155</v>
      </c>
      <c r="C158" s="12" t="s">
        <v>160</v>
      </c>
      <c r="D158" s="14" t="s">
        <v>162</v>
      </c>
      <c r="E158" s="11">
        <f t="shared" si="23"/>
        <v>3242339</v>
      </c>
      <c r="F158" s="11">
        <f t="shared" si="23"/>
        <v>0</v>
      </c>
      <c r="G158" s="11">
        <f t="shared" si="12"/>
        <v>3242339</v>
      </c>
    </row>
    <row r="159" spans="1:7" ht="24.75" customHeight="1">
      <c r="A159" s="15" t="s">
        <v>163</v>
      </c>
      <c r="B159" s="16" t="s">
        <v>155</v>
      </c>
      <c r="C159" s="16" t="s">
        <v>160</v>
      </c>
      <c r="D159" s="17" t="s">
        <v>164</v>
      </c>
      <c r="E159" s="18">
        <v>3242339</v>
      </c>
      <c r="F159" s="18">
        <v>0</v>
      </c>
      <c r="G159" s="18">
        <f t="shared" si="12"/>
        <v>3242339</v>
      </c>
    </row>
    <row r="160" spans="1:7" ht="45">
      <c r="A160" s="12" t="s">
        <v>18</v>
      </c>
      <c r="B160" s="9" t="s">
        <v>155</v>
      </c>
      <c r="C160" s="12" t="s">
        <v>19</v>
      </c>
      <c r="D160" s="22"/>
      <c r="E160" s="23">
        <f aca="true" t="shared" si="24" ref="E160:F162">E161</f>
        <v>267852</v>
      </c>
      <c r="F160" s="23">
        <f t="shared" si="24"/>
        <v>0</v>
      </c>
      <c r="G160" s="11">
        <f t="shared" si="12"/>
        <v>267852</v>
      </c>
    </row>
    <row r="161" spans="1:7" ht="26.25" customHeight="1">
      <c r="A161" s="20" t="s">
        <v>165</v>
      </c>
      <c r="B161" s="9" t="s">
        <v>155</v>
      </c>
      <c r="C161" s="12" t="s">
        <v>166</v>
      </c>
      <c r="D161" s="22"/>
      <c r="E161" s="23">
        <f t="shared" si="24"/>
        <v>267852</v>
      </c>
      <c r="F161" s="23">
        <f t="shared" si="24"/>
        <v>0</v>
      </c>
      <c r="G161" s="11">
        <f aca="true" t="shared" si="25" ref="G161:G176">E161+F161</f>
        <v>267852</v>
      </c>
    </row>
    <row r="162" spans="1:7" ht="22.5">
      <c r="A162" s="20" t="s">
        <v>167</v>
      </c>
      <c r="B162" s="9" t="s">
        <v>155</v>
      </c>
      <c r="C162" s="12" t="s">
        <v>166</v>
      </c>
      <c r="D162" s="22" t="s">
        <v>162</v>
      </c>
      <c r="E162" s="23">
        <f t="shared" si="24"/>
        <v>267852</v>
      </c>
      <c r="F162" s="23">
        <f t="shared" si="24"/>
        <v>0</v>
      </c>
      <c r="G162" s="11">
        <f t="shared" si="25"/>
        <v>267852</v>
      </c>
    </row>
    <row r="163" spans="1:7" ht="22.5">
      <c r="A163" s="15" t="s">
        <v>168</v>
      </c>
      <c r="B163" s="16" t="s">
        <v>155</v>
      </c>
      <c r="C163" s="16" t="s">
        <v>166</v>
      </c>
      <c r="D163" s="17" t="s">
        <v>169</v>
      </c>
      <c r="E163" s="18">
        <v>267852</v>
      </c>
      <c r="F163" s="19"/>
      <c r="G163" s="18">
        <f t="shared" si="25"/>
        <v>267852</v>
      </c>
    </row>
    <row r="164" spans="1:7" ht="15">
      <c r="A164" s="8" t="s">
        <v>170</v>
      </c>
      <c r="B164" s="8" t="s">
        <v>171</v>
      </c>
      <c r="C164" s="9"/>
      <c r="D164" s="9"/>
      <c r="E164" s="10">
        <f aca="true" t="shared" si="26" ref="E164:F168">E165</f>
        <v>0</v>
      </c>
      <c r="F164" s="10">
        <f t="shared" si="26"/>
        <v>0</v>
      </c>
      <c r="G164" s="10">
        <f t="shared" si="25"/>
        <v>0</v>
      </c>
    </row>
    <row r="165" spans="1:7" ht="15">
      <c r="A165" s="9" t="s">
        <v>172</v>
      </c>
      <c r="B165" s="9" t="s">
        <v>173</v>
      </c>
      <c r="C165" s="9"/>
      <c r="D165" s="9"/>
      <c r="E165" s="11">
        <f t="shared" si="26"/>
        <v>0</v>
      </c>
      <c r="F165" s="11">
        <f t="shared" si="26"/>
        <v>0</v>
      </c>
      <c r="G165" s="11">
        <f t="shared" si="25"/>
        <v>0</v>
      </c>
    </row>
    <row r="166" spans="1:7" ht="33.75">
      <c r="A166" s="12" t="s">
        <v>174</v>
      </c>
      <c r="B166" s="9" t="s">
        <v>173</v>
      </c>
      <c r="C166" s="12" t="s">
        <v>175</v>
      </c>
      <c r="D166" s="9"/>
      <c r="E166" s="11">
        <f t="shared" si="26"/>
        <v>0</v>
      </c>
      <c r="F166" s="11">
        <f t="shared" si="26"/>
        <v>0</v>
      </c>
      <c r="G166" s="11">
        <f t="shared" si="25"/>
        <v>0</v>
      </c>
    </row>
    <row r="167" spans="1:7" ht="22.5">
      <c r="A167" s="9" t="s">
        <v>56</v>
      </c>
      <c r="B167" s="9" t="s">
        <v>173</v>
      </c>
      <c r="C167" s="21" t="s">
        <v>176</v>
      </c>
      <c r="D167" s="9"/>
      <c r="E167" s="11">
        <f t="shared" si="26"/>
        <v>0</v>
      </c>
      <c r="F167" s="11">
        <f t="shared" si="26"/>
        <v>0</v>
      </c>
      <c r="G167" s="11">
        <f t="shared" si="25"/>
        <v>0</v>
      </c>
    </row>
    <row r="168" spans="1:7" ht="22.5">
      <c r="A168" s="13" t="s">
        <v>26</v>
      </c>
      <c r="B168" s="9" t="s">
        <v>173</v>
      </c>
      <c r="C168" s="21" t="s">
        <v>176</v>
      </c>
      <c r="D168" s="14" t="s">
        <v>27</v>
      </c>
      <c r="E168" s="11">
        <f t="shared" si="26"/>
        <v>0</v>
      </c>
      <c r="F168" s="11">
        <f t="shared" si="26"/>
        <v>0</v>
      </c>
      <c r="G168" s="11">
        <f t="shared" si="25"/>
        <v>0</v>
      </c>
    </row>
    <row r="169" spans="1:7" ht="33.75">
      <c r="A169" s="15" t="s">
        <v>28</v>
      </c>
      <c r="B169" s="16" t="s">
        <v>173</v>
      </c>
      <c r="C169" s="16" t="s">
        <v>176</v>
      </c>
      <c r="D169" s="17" t="s">
        <v>29</v>
      </c>
      <c r="E169" s="18">
        <v>0</v>
      </c>
      <c r="F169" s="19">
        <v>0</v>
      </c>
      <c r="G169" s="18">
        <f t="shared" si="25"/>
        <v>0</v>
      </c>
    </row>
    <row r="170" spans="1:7" ht="31.5">
      <c r="A170" s="8" t="s">
        <v>177</v>
      </c>
      <c r="B170" s="8" t="s">
        <v>178</v>
      </c>
      <c r="C170" s="8"/>
      <c r="D170" s="8"/>
      <c r="E170" s="10">
        <f aca="true" t="shared" si="27" ref="E170:F174">E171</f>
        <v>41395</v>
      </c>
      <c r="F170" s="10">
        <f t="shared" si="27"/>
        <v>0</v>
      </c>
      <c r="G170" s="10">
        <f t="shared" si="25"/>
        <v>41395</v>
      </c>
    </row>
    <row r="171" spans="1:7" ht="22.5">
      <c r="A171" s="9" t="s">
        <v>179</v>
      </c>
      <c r="B171" s="9" t="s">
        <v>180</v>
      </c>
      <c r="C171" s="9"/>
      <c r="D171" s="9"/>
      <c r="E171" s="11">
        <f t="shared" si="27"/>
        <v>41395</v>
      </c>
      <c r="F171" s="11">
        <f t="shared" si="27"/>
        <v>0</v>
      </c>
      <c r="G171" s="11">
        <f t="shared" si="25"/>
        <v>41395</v>
      </c>
    </row>
    <row r="172" spans="1:7" ht="45">
      <c r="A172" s="12" t="s">
        <v>18</v>
      </c>
      <c r="B172" s="12" t="s">
        <v>180</v>
      </c>
      <c r="C172" s="12" t="s">
        <v>19</v>
      </c>
      <c r="D172" s="9"/>
      <c r="E172" s="11">
        <f t="shared" si="27"/>
        <v>41395</v>
      </c>
      <c r="F172" s="11">
        <f t="shared" si="27"/>
        <v>0</v>
      </c>
      <c r="G172" s="11">
        <f t="shared" si="25"/>
        <v>41395</v>
      </c>
    </row>
    <row r="173" spans="1:7" ht="21" customHeight="1">
      <c r="A173" s="9" t="s">
        <v>181</v>
      </c>
      <c r="B173" s="9" t="s">
        <v>180</v>
      </c>
      <c r="C173" s="12" t="s">
        <v>182</v>
      </c>
      <c r="D173" s="9"/>
      <c r="E173" s="11">
        <f t="shared" si="27"/>
        <v>41395</v>
      </c>
      <c r="F173" s="11">
        <f t="shared" si="27"/>
        <v>0</v>
      </c>
      <c r="G173" s="11">
        <f t="shared" si="25"/>
        <v>41395</v>
      </c>
    </row>
    <row r="174" spans="1:7" ht="22.5">
      <c r="A174" s="9" t="s">
        <v>183</v>
      </c>
      <c r="B174" s="9" t="s">
        <v>180</v>
      </c>
      <c r="C174" s="12" t="s">
        <v>182</v>
      </c>
      <c r="D174" s="9" t="s">
        <v>184</v>
      </c>
      <c r="E174" s="11">
        <f t="shared" si="27"/>
        <v>41395</v>
      </c>
      <c r="F174" s="11">
        <f t="shared" si="27"/>
        <v>0</v>
      </c>
      <c r="G174" s="11">
        <f t="shared" si="25"/>
        <v>41395</v>
      </c>
    </row>
    <row r="175" spans="1:7" ht="18" customHeight="1">
      <c r="A175" s="16" t="s">
        <v>185</v>
      </c>
      <c r="B175" s="16" t="s">
        <v>180</v>
      </c>
      <c r="C175" s="16" t="s">
        <v>182</v>
      </c>
      <c r="D175" s="16" t="s">
        <v>186</v>
      </c>
      <c r="E175" s="18">
        <v>41395</v>
      </c>
      <c r="F175" s="19">
        <v>0</v>
      </c>
      <c r="G175" s="18">
        <f t="shared" si="25"/>
        <v>41395</v>
      </c>
    </row>
    <row r="176" spans="1:7" ht="15">
      <c r="A176" s="8" t="s">
        <v>187</v>
      </c>
      <c r="B176" s="9"/>
      <c r="C176" s="9"/>
      <c r="D176" s="9"/>
      <c r="E176" s="10">
        <f>E11+E46+E55+E85+E145+E153+E164+E170</f>
        <v>89970888.71000001</v>
      </c>
      <c r="F176" s="10">
        <f>F11+F46+F55+F85+F145+F153+F164+F170</f>
        <v>-130177.09000000001</v>
      </c>
      <c r="G176" s="10">
        <f t="shared" si="25"/>
        <v>89840711.62</v>
      </c>
    </row>
    <row r="177" spans="1:6" ht="15">
      <c r="A177" s="2"/>
      <c r="B177" s="2"/>
      <c r="C177" s="2"/>
      <c r="D177" s="2"/>
      <c r="E177" s="2"/>
      <c r="F177" s="2"/>
    </row>
    <row r="178" spans="1:6" ht="15">
      <c r="A178" s="2"/>
      <c r="B178" s="2"/>
      <c r="C178" s="2"/>
      <c r="D178" s="2"/>
      <c r="E178" s="2"/>
      <c r="F178" s="2"/>
    </row>
    <row r="179" spans="1:6" ht="15">
      <c r="A179" s="2"/>
      <c r="B179" s="2"/>
      <c r="C179" s="2"/>
      <c r="D179" s="2"/>
      <c r="E179" s="2"/>
      <c r="F179" s="2"/>
    </row>
    <row r="180" spans="1:6" ht="15">
      <c r="A180" s="2"/>
      <c r="B180" s="2"/>
      <c r="C180" s="2"/>
      <c r="D180" s="2"/>
      <c r="E180" s="2"/>
      <c r="F180" s="2"/>
    </row>
    <row r="181" spans="1:6" ht="15">
      <c r="A181" s="2"/>
      <c r="B181" s="2"/>
      <c r="C181" s="2"/>
      <c r="D181" s="2"/>
      <c r="E181" s="2"/>
      <c r="F181" s="2"/>
    </row>
    <row r="182" spans="1:6" ht="15">
      <c r="A182" s="2"/>
      <c r="B182" s="2"/>
      <c r="C182" s="2"/>
      <c r="D182" s="2"/>
      <c r="E182" s="2"/>
      <c r="F182" s="2"/>
    </row>
    <row r="183" spans="1:6" ht="15">
      <c r="A183" s="2"/>
      <c r="B183" s="2"/>
      <c r="C183" s="2"/>
      <c r="D183" s="2"/>
      <c r="E183" s="2"/>
      <c r="F183" s="2"/>
    </row>
    <row r="184" spans="1:6" ht="15">
      <c r="A184" s="2"/>
      <c r="B184" s="2"/>
      <c r="C184" s="2"/>
      <c r="D184" s="2"/>
      <c r="E184" s="2"/>
      <c r="F184" s="2"/>
    </row>
    <row r="185" spans="1:6" ht="15">
      <c r="A185" s="2"/>
      <c r="B185" s="2"/>
      <c r="C185" s="2"/>
      <c r="D185" s="2"/>
      <c r="E185" s="2"/>
      <c r="F185" s="2"/>
    </row>
    <row r="186" spans="1:6" ht="15">
      <c r="A186" s="2"/>
      <c r="B186" s="2"/>
      <c r="C186" s="2"/>
      <c r="D186" s="2"/>
      <c r="E186" s="2"/>
      <c r="F186" s="2"/>
    </row>
    <row r="187" spans="1:6" ht="15">
      <c r="A187" s="2"/>
      <c r="B187" s="2"/>
      <c r="C187" s="2"/>
      <c r="D187" s="2"/>
      <c r="E187" s="2"/>
      <c r="F187" s="2"/>
    </row>
    <row r="188" spans="1:6" ht="15">
      <c r="A188" s="2"/>
      <c r="B188" s="2"/>
      <c r="C188" s="2"/>
      <c r="D188" s="2"/>
      <c r="E188" s="2"/>
      <c r="F188" s="2"/>
    </row>
    <row r="189" spans="1:6" ht="15">
      <c r="A189" s="2"/>
      <c r="B189" s="2"/>
      <c r="C189" s="2"/>
      <c r="D189" s="2"/>
      <c r="E189" s="2"/>
      <c r="F189" s="2"/>
    </row>
    <row r="190" spans="1:6" ht="15">
      <c r="A190" s="2"/>
      <c r="B190" s="2"/>
      <c r="C190" s="2"/>
      <c r="D190" s="2"/>
      <c r="E190" s="2"/>
      <c r="F190" s="2"/>
    </row>
    <row r="191" spans="1:6" ht="15">
      <c r="A191" s="2"/>
      <c r="B191" s="2"/>
      <c r="C191" s="2"/>
      <c r="D191" s="2"/>
      <c r="E191" s="2"/>
      <c r="F191" s="2"/>
    </row>
    <row r="192" spans="1:6" ht="15">
      <c r="A192" s="2"/>
      <c r="B192" s="2"/>
      <c r="C192" s="2"/>
      <c r="D192" s="2"/>
      <c r="E192" s="2"/>
      <c r="F192" s="2"/>
    </row>
    <row r="193" spans="1:6" ht="15">
      <c r="A193" s="2"/>
      <c r="B193" s="2"/>
      <c r="C193" s="2"/>
      <c r="D193" s="2"/>
      <c r="E193" s="2"/>
      <c r="F193" s="2"/>
    </row>
    <row r="194" spans="1:6" ht="15">
      <c r="A194" s="2"/>
      <c r="B194" s="2"/>
      <c r="C194" s="2"/>
      <c r="D194" s="2"/>
      <c r="E194" s="2"/>
      <c r="F194" s="2"/>
    </row>
    <row r="195" spans="1:6" ht="15">
      <c r="A195" s="2"/>
      <c r="B195" s="2"/>
      <c r="C195" s="2"/>
      <c r="D195" s="2"/>
      <c r="E195" s="2"/>
      <c r="F195" s="2"/>
    </row>
    <row r="196" spans="1:6" ht="15">
      <c r="A196" s="2"/>
      <c r="B196" s="2"/>
      <c r="C196" s="2"/>
      <c r="D196" s="2"/>
      <c r="E196" s="2"/>
      <c r="F196" s="2"/>
    </row>
    <row r="197" spans="1:6" ht="15">
      <c r="A197" s="2"/>
      <c r="B197" s="2"/>
      <c r="C197" s="2"/>
      <c r="D197" s="2"/>
      <c r="E197" s="2"/>
      <c r="F197" s="2"/>
    </row>
    <row r="198" spans="1:6" ht="15">
      <c r="A198" s="2"/>
      <c r="B198" s="2"/>
      <c r="C198" s="2"/>
      <c r="D198" s="2"/>
      <c r="E198" s="2"/>
      <c r="F198" s="2"/>
    </row>
    <row r="199" spans="1:6" ht="15">
      <c r="A199" s="2"/>
      <c r="B199" s="2"/>
      <c r="C199" s="2"/>
      <c r="D199" s="2"/>
      <c r="E199" s="2"/>
      <c r="F199" s="2"/>
    </row>
    <row r="200" spans="1:6" ht="15">
      <c r="A200" s="2"/>
      <c r="B200" s="2"/>
      <c r="C200" s="2"/>
      <c r="D200" s="2"/>
      <c r="E200" s="2"/>
      <c r="F200" s="2"/>
    </row>
    <row r="201" spans="1:6" ht="15">
      <c r="A201" s="2"/>
      <c r="B201" s="2"/>
      <c r="C201" s="2"/>
      <c r="D201" s="2"/>
      <c r="E201" s="2"/>
      <c r="F201" s="2"/>
    </row>
    <row r="202" spans="1:6" ht="15">
      <c r="A202" s="2"/>
      <c r="B202" s="2"/>
      <c r="C202" s="2"/>
      <c r="D202" s="2"/>
      <c r="E202" s="2"/>
      <c r="F202" s="2"/>
    </row>
    <row r="203" spans="1:6" ht="15">
      <c r="A203" s="2"/>
      <c r="B203" s="2"/>
      <c r="C203" s="2"/>
      <c r="D203" s="2"/>
      <c r="E203" s="2"/>
      <c r="F203" s="2"/>
    </row>
    <row r="204" spans="1:6" ht="15">
      <c r="A204" s="2"/>
      <c r="B204" s="2"/>
      <c r="C204" s="2"/>
      <c r="D204" s="2"/>
      <c r="E204" s="2"/>
      <c r="F204" s="2"/>
    </row>
    <row r="205" spans="1:6" ht="15">
      <c r="A205" s="2"/>
      <c r="B205" s="2"/>
      <c r="C205" s="2"/>
      <c r="D205" s="2"/>
      <c r="E205" s="2"/>
      <c r="F205" s="2"/>
    </row>
    <row r="206" spans="1:6" ht="15">
      <c r="A206" s="2"/>
      <c r="B206" s="2"/>
      <c r="C206" s="2"/>
      <c r="D206" s="2"/>
      <c r="E206" s="2"/>
      <c r="F206" s="2"/>
    </row>
    <row r="207" spans="1:6" ht="15">
      <c r="A207" s="2"/>
      <c r="B207" s="2"/>
      <c r="C207" s="2"/>
      <c r="D207" s="2"/>
      <c r="E207" s="2"/>
      <c r="F207" s="2"/>
    </row>
    <row r="208" spans="1:6" ht="15">
      <c r="A208" s="2"/>
      <c r="B208" s="2"/>
      <c r="C208" s="2"/>
      <c r="D208" s="2"/>
      <c r="E208" s="2"/>
      <c r="F208" s="2"/>
    </row>
    <row r="209" spans="1:6" ht="15">
      <c r="A209" s="2"/>
      <c r="B209" s="2"/>
      <c r="C209" s="2"/>
      <c r="D209" s="2"/>
      <c r="E209" s="2"/>
      <c r="F209" s="2"/>
    </row>
    <row r="210" spans="1:6" ht="15">
      <c r="A210" s="2"/>
      <c r="B210" s="2"/>
      <c r="C210" s="2"/>
      <c r="D210" s="2"/>
      <c r="E210" s="2"/>
      <c r="F210" s="2"/>
    </row>
    <row r="211" spans="1:6" ht="15">
      <c r="A211" s="2"/>
      <c r="B211" s="2"/>
      <c r="C211" s="2"/>
      <c r="D211" s="2"/>
      <c r="E211" s="2"/>
      <c r="F211" s="2"/>
    </row>
    <row r="212" spans="1:6" ht="15">
      <c r="A212" s="2"/>
      <c r="B212" s="2"/>
      <c r="C212" s="2"/>
      <c r="D212" s="2"/>
      <c r="E212" s="2"/>
      <c r="F212" s="2"/>
    </row>
    <row r="213" spans="1:6" ht="15">
      <c r="A213" s="2"/>
      <c r="B213" s="2"/>
      <c r="C213" s="2"/>
      <c r="D213" s="2"/>
      <c r="E213" s="2"/>
      <c r="F213" s="2"/>
    </row>
    <row r="214" spans="1:6" ht="15">
      <c r="A214" s="2"/>
      <c r="B214" s="2"/>
      <c r="C214" s="2"/>
      <c r="D214" s="2"/>
      <c r="E214" s="2"/>
      <c r="F214" s="2"/>
    </row>
    <row r="215" spans="1:6" ht="15">
      <c r="A215" s="2"/>
      <c r="B215" s="2"/>
      <c r="C215" s="2"/>
      <c r="D215" s="2"/>
      <c r="E215" s="2"/>
      <c r="F215" s="2"/>
    </row>
    <row r="216" spans="1:6" ht="15">
      <c r="A216" s="2"/>
      <c r="B216" s="2"/>
      <c r="C216" s="2"/>
      <c r="D216" s="2"/>
      <c r="E216" s="2"/>
      <c r="F216" s="2"/>
    </row>
    <row r="217" spans="1:6" ht="15">
      <c r="A217" s="2"/>
      <c r="B217" s="2"/>
      <c r="C217" s="2"/>
      <c r="D217" s="2"/>
      <c r="E217" s="2"/>
      <c r="F217" s="2"/>
    </row>
    <row r="218" spans="1:6" ht="15">
      <c r="A218" s="2"/>
      <c r="B218" s="2"/>
      <c r="C218" s="2"/>
      <c r="D218" s="2"/>
      <c r="E218" s="2"/>
      <c r="F218" s="2"/>
    </row>
    <row r="219" spans="1:6" ht="15">
      <c r="A219" s="2"/>
      <c r="B219" s="2"/>
      <c r="C219" s="2"/>
      <c r="D219" s="2"/>
      <c r="E219" s="2"/>
      <c r="F219" s="2"/>
    </row>
    <row r="220" spans="1:6" ht="15">
      <c r="A220" s="2"/>
      <c r="B220" s="2"/>
      <c r="C220" s="2"/>
      <c r="D220" s="2"/>
      <c r="E220" s="2"/>
      <c r="F220" s="2"/>
    </row>
    <row r="221" spans="1:6" ht="15">
      <c r="A221" s="2"/>
      <c r="B221" s="2"/>
      <c r="C221" s="2"/>
      <c r="D221" s="2"/>
      <c r="E221" s="2"/>
      <c r="F221" s="2"/>
    </row>
    <row r="222" spans="1:6" ht="15">
      <c r="A222" s="2"/>
      <c r="B222" s="2"/>
      <c r="C222" s="2"/>
      <c r="D222" s="2"/>
      <c r="E222" s="2"/>
      <c r="F222" s="2"/>
    </row>
    <row r="223" spans="1:6" ht="15">
      <c r="A223" s="2"/>
      <c r="B223" s="2"/>
      <c r="C223" s="2"/>
      <c r="D223" s="2"/>
      <c r="E223" s="2"/>
      <c r="F223" s="2"/>
    </row>
    <row r="224" spans="1:6" ht="15">
      <c r="A224" s="2"/>
      <c r="B224" s="2"/>
      <c r="C224" s="2"/>
      <c r="D224" s="2"/>
      <c r="E224" s="2"/>
      <c r="F224" s="2"/>
    </row>
    <row r="225" spans="1:6" ht="15">
      <c r="A225" s="2"/>
      <c r="B225" s="2"/>
      <c r="C225" s="2"/>
      <c r="D225" s="2"/>
      <c r="E225" s="2"/>
      <c r="F225" s="2"/>
    </row>
    <row r="226" spans="1:6" ht="15">
      <c r="A226" s="2"/>
      <c r="B226" s="2"/>
      <c r="C226" s="2"/>
      <c r="D226" s="2"/>
      <c r="E226" s="2"/>
      <c r="F226" s="2"/>
    </row>
    <row r="227" spans="1:6" ht="15">
      <c r="A227" s="2"/>
      <c r="B227" s="2"/>
      <c r="C227" s="2"/>
      <c r="D227" s="2"/>
      <c r="E227" s="2"/>
      <c r="F227" s="2"/>
    </row>
    <row r="228" spans="1:6" ht="15">
      <c r="A228" s="2"/>
      <c r="B228" s="2"/>
      <c r="C228" s="2"/>
      <c r="D228" s="2"/>
      <c r="E228" s="2"/>
      <c r="F228" s="2"/>
    </row>
    <row r="229" spans="1:6" ht="15">
      <c r="A229" s="2"/>
      <c r="B229" s="2"/>
      <c r="C229" s="2"/>
      <c r="D229" s="2"/>
      <c r="E229" s="2"/>
      <c r="F229" s="2"/>
    </row>
    <row r="230" spans="1:6" ht="15">
      <c r="A230" s="2"/>
      <c r="B230" s="2"/>
      <c r="C230" s="2"/>
      <c r="D230" s="2"/>
      <c r="E230" s="2"/>
      <c r="F230" s="2"/>
    </row>
    <row r="231" spans="1:6" ht="15">
      <c r="A231" s="2"/>
      <c r="B231" s="2"/>
      <c r="C231" s="2"/>
      <c r="D231" s="2"/>
      <c r="E231" s="2"/>
      <c r="F231" s="2"/>
    </row>
    <row r="232" spans="1:6" ht="15">
      <c r="A232" s="2"/>
      <c r="B232" s="2"/>
      <c r="C232" s="2"/>
      <c r="D232" s="2"/>
      <c r="E232" s="2"/>
      <c r="F232" s="2"/>
    </row>
    <row r="233" spans="1:6" ht="15">
      <c r="A233" s="2"/>
      <c r="B233" s="2"/>
      <c r="C233" s="2"/>
      <c r="D233" s="2"/>
      <c r="E233" s="2"/>
      <c r="F233" s="2"/>
    </row>
    <row r="234" spans="1:6" ht="15">
      <c r="A234" s="2"/>
      <c r="B234" s="2"/>
      <c r="C234" s="2"/>
      <c r="D234" s="2"/>
      <c r="E234" s="2"/>
      <c r="F234" s="2"/>
    </row>
    <row r="235" spans="1:6" ht="15">
      <c r="A235" s="2"/>
      <c r="B235" s="2"/>
      <c r="C235" s="2"/>
      <c r="D235" s="2"/>
      <c r="E235" s="2"/>
      <c r="F235" s="2"/>
    </row>
    <row r="236" spans="1:6" ht="15">
      <c r="A236" s="2"/>
      <c r="B236" s="2"/>
      <c r="C236" s="2"/>
      <c r="D236" s="2"/>
      <c r="E236" s="2"/>
      <c r="F236" s="2"/>
    </row>
    <row r="237" spans="1:6" ht="15">
      <c r="A237" s="2"/>
      <c r="B237" s="2"/>
      <c r="C237" s="2"/>
      <c r="D237" s="2"/>
      <c r="E237" s="2"/>
      <c r="F237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2019-01-23T13:05:26Z</dcterms:modified>
  <cp:category/>
  <cp:version/>
  <cp:contentType/>
  <cp:contentStatus/>
</cp:coreProperties>
</file>