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<sst xmlns="http://schemas.openxmlformats.org/spreadsheetml/2006/main" count="249" uniqueCount="116">
  <si>
    <t xml:space="preserve"> Распределение бюджетных ассигнований бюджета городского поселения "Город Таруса" по</t>
  </si>
  <si>
    <t>целевым статьям (муниципальным программам и непрограмным направлениям деятельности),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</si>
  <si>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</si>
  <si>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</si>
  <si>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</si>
  <si>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</si>
  <si>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</si>
  <si>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</si>
  <si>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</si>
  <si>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</si>
  <si>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</si>
  <si>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</si>
  <si>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</si>
  <si>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</si>
  <si>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</si>
  <si>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</si>
  <si>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</si>
  <si>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</si>
  <si>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</si>
  <si>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</si>
  <si>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05 Г 00 00000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</si>
  <si>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</si>
  <si>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</si>
  <si>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</si>
  <si>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Выполнение  других обязательств местного бюджета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</si>
  <si>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</si>
  <si>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</si>
  <si>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</si>
  <si>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</si>
  <si>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</si>
  <si>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</si>
  <si>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24 1 00 00000</t>
  </si>
  <si>
    <t>24 1 00 00920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</si>
  <si>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</si>
  <si>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</si>
  <si>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</si>
  <si>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</si>
  <si>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</si>
  <si>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</si>
  <si>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</si>
  <si>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30 4 00 00000</t>
  </si>
  <si>
    <t>30 4 00 00920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</si>
  <si>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</si>
  <si>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</si>
  <si>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</si>
  <si>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</si>
  <si>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</si>
  <si>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</si>
  <si>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</si>
  <si>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</si>
  <si>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</si>
  <si>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</si>
  <si>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</si>
  <si>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</si>
  <si>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</si>
  <si>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</si>
  <si>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</si>
  <si>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</si>
  <si>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</si>
  <si>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</si>
  <si>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</si>
  <si>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</si>
  <si>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</si>
  <si>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</si>
  <si>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</si>
  <si>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</si>
  <si>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</si>
  <si>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</si>
  <si>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</si>
  <si>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</si>
  <si>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</si>
  <si>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</si>
  <si>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</si>
  <si>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</si>
  <si>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</si>
  <si>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</si>
  <si>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</si>
  <si>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</si>
  <si>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</si>
  <si>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 xml:space="preserve">                                                                                                                            Городской Думы городского поселения</t>
  </si>
  <si>
    <t>870</t>
  </si>
  <si>
    <t>Резервные средства</t>
  </si>
  <si>
    <t>310</t>
  </si>
  <si>
    <t xml:space="preserve">                                                                                                                            Приложение № 11 к Решению</t>
  </si>
  <si>
    <t>05 5 00 L4970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</si>
  <si>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</si>
  <si>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</si>
  <si>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</si>
  <si>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30 4 00 S9111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</si>
  <si>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</si>
  <si>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38 0 00 S7030</t>
  </si>
  <si>
    <t>38 0 00 S7070</t>
  </si>
  <si>
    <t>Субсидия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</si>
  <si>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</si>
  <si>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Бюджетные ассигнования на 2022 год</t>
  </si>
  <si>
    <t>группам и подгруппам видов расходов классификации расходов бюджета на плановый перпиод 2022-2023 годы</t>
  </si>
  <si>
    <t>Бюджетные ассигнования на 2023 год</t>
  </si>
  <si>
    <t>05 2 00  00930</t>
  </si>
  <si>
    <t>Содержание муниципального имущества</t>
  </si>
  <si>
    <t>Субсидия на реализацию мероприятий по подпрограмме "Обеспечение жильем молодых семей"</t>
  </si>
  <si>
    <t>Подпрограмма "Благоустройство территории городского поселения "Город Таруса" на 2022-2024 годы"</t>
  </si>
  <si>
    <t>Подпрограмма "Повышение безопасности дорожного движения в 2021-2030 годах"</t>
  </si>
  <si>
    <t>Подпрограмма "Совершенствование и развитие улично-дорожной ГП "Город Таруса" на период 2020-2022 гг" и на 2023-2025 гг</t>
  </si>
  <si>
    <t>Подпрограмма "Энергосбережение на территории города Тарусы на 2022-2024 годы"</t>
  </si>
  <si>
    <t>Подпрограмма "Уличное освещение территории городского поселения "Город Таруса" на 2022-2024 годы"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</si>
  <si>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</si>
  <si>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</si>
  <si>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31 0 00 00000</t>
  </si>
  <si>
    <t>31 0 F2 55550</t>
  </si>
  <si>
    <t>Основное мороприятие "Содержание территории городского поселения город Таруса"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</si>
  <si>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</si>
  <si>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</si>
  <si>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Мероприятия. напрвленные на энергосбережение и повышение энегоэффективности</t>
  </si>
  <si>
    <t>Основное мороприятие"Восстановление и развитие эксплутационно-технического состояния объектов</t>
  </si>
  <si>
    <t>Мероприятия по улучшению освещения улиц города Таруса</t>
  </si>
  <si>
    <t xml:space="preserve">                                                                     "Город Таруса" от 18.12.2020 года № 24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</si>
</sst>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000"/>
    <numFmt numFmtId="175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Border="1" applyAlignment="1">
      <alignment horizontal="left" vertical="top" wrapText="1"/>
    </xf>
    <xf numFmtId="49" fontId="20" fillId="25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1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 applyProtection="1">
      <alignment horizontal="left" vertical="top" wrapText="1"/>
      <protection/>
    </xf>
    <xf numFmtId="49" fontId="20" fillId="25" borderId="11" xfId="0" applyNumberFormat="1" applyFont="1" applyFill="1" applyBorder="1" applyAlignment="1">
      <alignment horizontal="left" vertical="top" wrapText="1"/>
    </xf>
    <xf numFmtId="49" fontId="20" fillId="25" borderId="11" xfId="0" applyNumberFormat="1" applyFont="1" applyFill="1" applyBorder="1" applyAlignment="1" applyProtection="1">
      <alignment horizontal="left" vertical="top" wrapText="1"/>
      <protection/>
    </xf>
    <xf numFmtId="4" fontId="20" fillId="25" borderId="11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49" fontId="21" fillId="0" borderId="11" xfId="0" applyNumberFormat="1" applyFont="1" applyBorder="1" applyAlignment="1">
      <alignment horizontal="lef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left" vertical="top" wrapText="1"/>
      <protection/>
    </xf>
    <xf numFmtId="49" fontId="20" fillId="26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6" borderId="11" xfId="0" applyNumberFormat="1" applyFont="1" applyFill="1" applyBorder="1" applyAlignment="1">
      <alignment horizontal="left" vertical="top" wrapText="1"/>
    </xf>
    <xf numFmtId="49" fontId="20" fillId="26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26" borderId="11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>
      <alignment horizontal="left" vertical="top" wrapText="1"/>
    </xf>
    <xf numFmtId="4" fontId="20" fillId="27" borderId="11" xfId="0" applyNumberFormat="1" applyFont="1" applyFill="1" applyBorder="1" applyAlignment="1">
      <alignment horizontal="center" vertical="center"/>
    </xf>
    <xf numFmtId="49" fontId="20" fillId="28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1" xfId="0" applyNumberFormat="1" applyFont="1" applyFill="1" applyBorder="1" applyAlignment="1">
      <alignment horizontal="left" vertical="top" wrapText="1"/>
    </xf>
    <xf numFmtId="0" fontId="20" fillId="0" borderId="11" xfId="0" applyFont="1" applyBorder="1" applyAlignment="1">
      <alignment wrapText="1"/>
    </xf>
    <xf numFmtId="49" fontId="20" fillId="28" borderId="11" xfId="0" applyNumberFormat="1" applyFont="1" applyFill="1" applyBorder="1" applyAlignment="1" applyProtection="1">
      <alignment horizontal="left" vertical="top" wrapText="1"/>
      <protection/>
    </xf>
    <xf numFmtId="49" fontId="20" fillId="27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4" fontId="21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28" borderId="11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7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9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1">
      <selection activeCell="F9" sqref="F9"/>
    </sheetView>
  </sheetViews>
  <sheetFormatPr defaultColWidth="9.125" defaultRowHeight="12.75"/>
  <cols>
    <col min="1" max="1" width="47.875" style="1" customWidth="1"/>
    <col min="2" max="2" width="11.50390625" style="1" customWidth="1"/>
    <col min="3" max="3" width="3.625" style="1" customWidth="1"/>
    <col min="4" max="4" width="11.00390625" style="1" customWidth="1"/>
    <col min="5" max="5" width="10.50390625" style="1" customWidth="1"/>
    <col min="6" max="16384" width="9.125" style="1" customWidth="1"/>
  </cols>
  <sheetData>
    <row r="1" spans="1:5" ht="13.5">
      <c r="A1" s="2" t="s">
        <v>83</v>
      </c>
      <c r="B1" s="2"/>
      <c r="C1" s="2"/>
      <c r="D1" s="2"/>
      <c r="E1" s="2"/>
    </row>
    <row r="2" spans="1:5" ht="13.5" customHeight="1">
      <c r="A2" s="2" t="s">
        <v>79</v>
      </c>
      <c r="B2" s="2"/>
      <c r="C2" s="2"/>
      <c r="D2" s="2"/>
      <c r="E2" s="2"/>
    </row>
    <row r="3" spans="1:5" ht="23.25" customHeight="1">
      <c r="A3" s="44" t="s">
        <v>115</v>
      </c>
      <c r="B3" s="45"/>
      <c r="C3" s="45"/>
      <c r="D3" s="45"/>
      <c r="E3" s="45"/>
    </row>
    <row r="5" spans="1:5" ht="13.5">
      <c r="A5" s="3" t="s">
        <v>0</v>
      </c>
      <c r="B5" s="2"/>
      <c r="C5" s="2"/>
      <c r="D5" s="2"/>
      <c r="E5" s="2"/>
    </row>
    <row r="6" spans="1:5" ht="13.5">
      <c r="A6" s="3" t="s">
        <v>1</v>
      </c>
      <c r="B6" s="2"/>
      <c r="C6" s="2"/>
      <c r="D6" s="2"/>
      <c r="E6" s="2"/>
    </row>
    <row r="7" spans="1:5" ht="13.5">
      <c r="A7" s="3" t="s">
        <v>95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5" ht="114.75" customHeight="1">
      <c r="A9" s="4" t="s">
        <v>2</v>
      </c>
      <c r="B9" s="4" t="s">
        <v>3</v>
      </c>
      <c r="C9" s="4" t="s">
        <v>4</v>
      </c>
      <c r="D9" s="4" t="s">
        <v>94</v>
      </c>
      <c r="E9" s="4" t="s">
        <v>96</v>
      </c>
    </row>
    <row r="10" spans="1:5" ht="13.5">
      <c r="A10" s="15">
        <v>1</v>
      </c>
      <c r="B10" s="15">
        <v>4</v>
      </c>
      <c r="C10" s="15">
        <v>5</v>
      </c>
      <c r="D10" s="15">
        <v>6</v>
      </c>
      <c r="E10" s="16"/>
    </row>
    <row r="11" spans="1:5" ht="20.25">
      <c r="A11" s="17" t="s">
        <v>5</v>
      </c>
      <c r="B11" s="17"/>
      <c r="C11" s="17"/>
      <c r="D11" s="18"/>
      <c r="E11" s="19"/>
    </row>
    <row r="12" spans="1:5" ht="36.75" customHeight="1">
      <c r="A12" s="6" t="s">
        <v>6</v>
      </c>
      <c r="B12" s="6" t="s">
        <v>7</v>
      </c>
      <c r="C12" s="6"/>
      <c r="D12" s="20">
        <f>D13+D17+D21</f>
        <v>31802633.27</v>
      </c>
      <c r="E12" s="20">
        <f>E13+E17+E21</f>
        <v>31785499.54</v>
      </c>
    </row>
    <row r="13" spans="1:5" ht="27.75" customHeight="1">
      <c r="A13" s="6" t="s">
        <v>8</v>
      </c>
      <c r="B13" s="6" t="s">
        <v>9</v>
      </c>
      <c r="C13" s="6"/>
      <c r="D13" s="20">
        <f aca="true" t="shared" si="0" ref="D13:E15">D14</f>
        <v>1000000</v>
      </c>
      <c r="E13" s="20">
        <f t="shared" si="0"/>
        <v>1000000</v>
      </c>
    </row>
    <row r="14" spans="1:5" ht="12" customHeight="1">
      <c r="A14" s="6" t="s">
        <v>98</v>
      </c>
      <c r="B14" s="6" t="s">
        <v>97</v>
      </c>
      <c r="C14" s="6"/>
      <c r="D14" s="20">
        <f t="shared" si="0"/>
        <v>1000000</v>
      </c>
      <c r="E14" s="20">
        <f t="shared" si="0"/>
        <v>1000000</v>
      </c>
    </row>
    <row r="15" spans="1:5" ht="24" customHeight="1">
      <c r="A15" s="8" t="s">
        <v>11</v>
      </c>
      <c r="B15" s="6" t="s">
        <v>97</v>
      </c>
      <c r="C15" s="21" t="s">
        <v>12</v>
      </c>
      <c r="D15" s="20">
        <f t="shared" si="0"/>
        <v>1000000</v>
      </c>
      <c r="E15" s="20">
        <f t="shared" si="0"/>
        <v>1000000</v>
      </c>
    </row>
    <row r="16" spans="1:5" ht="21.75" customHeight="1">
      <c r="A16" s="22" t="s">
        <v>13</v>
      </c>
      <c r="B16" s="23" t="s">
        <v>97</v>
      </c>
      <c r="C16" s="24" t="s">
        <v>14</v>
      </c>
      <c r="D16" s="26">
        <v>1000000</v>
      </c>
      <c r="E16" s="26">
        <v>1000000</v>
      </c>
    </row>
    <row r="17" spans="1:5" ht="30" customHeight="1">
      <c r="A17" s="25" t="s">
        <v>85</v>
      </c>
      <c r="B17" s="25" t="s">
        <v>15</v>
      </c>
      <c r="C17" s="6"/>
      <c r="D17" s="20">
        <f aca="true" t="shared" si="1" ref="D17:E19">D18</f>
        <v>5802633.27</v>
      </c>
      <c r="E17" s="20">
        <f t="shared" si="1"/>
        <v>5785499.54</v>
      </c>
    </row>
    <row r="18" spans="1:5" ht="35.25" customHeight="1">
      <c r="A18" s="6" t="s">
        <v>99</v>
      </c>
      <c r="B18" s="25" t="s">
        <v>84</v>
      </c>
      <c r="C18" s="6"/>
      <c r="D18" s="20">
        <f t="shared" si="1"/>
        <v>5802633.27</v>
      </c>
      <c r="E18" s="20">
        <f t="shared" si="1"/>
        <v>5785499.54</v>
      </c>
    </row>
    <row r="19" spans="1:5" ht="17.25" customHeight="1">
      <c r="A19" s="8" t="s">
        <v>16</v>
      </c>
      <c r="B19" s="25" t="s">
        <v>84</v>
      </c>
      <c r="C19" s="21" t="s">
        <v>17</v>
      </c>
      <c r="D19" s="20">
        <f t="shared" si="1"/>
        <v>5802633.27</v>
      </c>
      <c r="E19" s="20">
        <f t="shared" si="1"/>
        <v>5785499.54</v>
      </c>
    </row>
    <row r="20" spans="1:5" ht="24" customHeight="1">
      <c r="A20" s="22" t="s">
        <v>18</v>
      </c>
      <c r="B20" s="11" t="s">
        <v>84</v>
      </c>
      <c r="C20" s="24" t="s">
        <v>19</v>
      </c>
      <c r="D20" s="26">
        <v>5802633.27</v>
      </c>
      <c r="E20" s="26">
        <v>5785499.54</v>
      </c>
    </row>
    <row r="21" spans="1:5" ht="24" customHeight="1">
      <c r="A21" s="6" t="s">
        <v>100</v>
      </c>
      <c r="B21" s="6" t="s">
        <v>20</v>
      </c>
      <c r="C21" s="6"/>
      <c r="D21" s="20">
        <f aca="true" t="shared" si="2" ref="D21:E23">D22</f>
        <v>25000000</v>
      </c>
      <c r="E21" s="20">
        <f t="shared" si="2"/>
        <v>25000000</v>
      </c>
    </row>
    <row r="22" spans="1:5" ht="20.25">
      <c r="A22" s="6" t="s">
        <v>109</v>
      </c>
      <c r="B22" s="6" t="s">
        <v>21</v>
      </c>
      <c r="C22" s="6"/>
      <c r="D22" s="20">
        <f t="shared" si="2"/>
        <v>25000000</v>
      </c>
      <c r="E22" s="20">
        <f t="shared" si="2"/>
        <v>25000000</v>
      </c>
    </row>
    <row r="23" spans="1:5" ht="21" customHeight="1">
      <c r="A23" s="8" t="s">
        <v>11</v>
      </c>
      <c r="B23" s="6" t="s">
        <v>21</v>
      </c>
      <c r="C23" s="6" t="s">
        <v>12</v>
      </c>
      <c r="D23" s="20">
        <f t="shared" si="2"/>
        <v>25000000</v>
      </c>
      <c r="E23" s="20">
        <f t="shared" si="2"/>
        <v>25000000</v>
      </c>
    </row>
    <row r="24" spans="1:5" ht="20.25">
      <c r="A24" s="22" t="s">
        <v>13</v>
      </c>
      <c r="B24" s="23" t="s">
        <v>21</v>
      </c>
      <c r="C24" s="23" t="s">
        <v>14</v>
      </c>
      <c r="D24" s="26">
        <v>25000000</v>
      </c>
      <c r="E24" s="26">
        <v>25000000</v>
      </c>
    </row>
    <row r="25" spans="1:5" ht="25.5" customHeight="1">
      <c r="A25" s="29" t="s">
        <v>22</v>
      </c>
      <c r="B25" s="30" t="s">
        <v>23</v>
      </c>
      <c r="C25" s="30"/>
      <c r="D25" s="40">
        <f aca="true" t="shared" si="3" ref="D25:E27">D26</f>
        <v>1300000</v>
      </c>
      <c r="E25" s="40">
        <f t="shared" si="3"/>
        <v>1300000</v>
      </c>
    </row>
    <row r="26" spans="1:5" ht="13.5">
      <c r="A26" s="29" t="s">
        <v>24</v>
      </c>
      <c r="B26" s="30" t="s">
        <v>25</v>
      </c>
      <c r="C26" s="30"/>
      <c r="D26" s="40">
        <f t="shared" si="3"/>
        <v>1300000</v>
      </c>
      <c r="E26" s="40">
        <f t="shared" si="3"/>
        <v>1300000</v>
      </c>
    </row>
    <row r="27" spans="1:5" ht="20.25">
      <c r="A27" s="29" t="s">
        <v>11</v>
      </c>
      <c r="B27" s="30" t="s">
        <v>25</v>
      </c>
      <c r="C27" s="30" t="s">
        <v>12</v>
      </c>
      <c r="D27" s="40">
        <f t="shared" si="3"/>
        <v>1300000</v>
      </c>
      <c r="E27" s="40">
        <f t="shared" si="3"/>
        <v>1300000</v>
      </c>
    </row>
    <row r="28" spans="1:5" ht="24" customHeight="1">
      <c r="A28" s="22" t="s">
        <v>13</v>
      </c>
      <c r="B28" s="23" t="s">
        <v>25</v>
      </c>
      <c r="C28" s="23" t="s">
        <v>14</v>
      </c>
      <c r="D28" s="26">
        <v>1300000</v>
      </c>
      <c r="E28" s="26">
        <v>1300000</v>
      </c>
    </row>
    <row r="29" spans="1:5" ht="27.75" customHeight="1">
      <c r="A29" s="29" t="s">
        <v>26</v>
      </c>
      <c r="B29" s="30" t="s">
        <v>27</v>
      </c>
      <c r="C29" s="30"/>
      <c r="D29" s="40">
        <f aca="true" t="shared" si="4" ref="D29:E31">D30</f>
        <v>100000</v>
      </c>
      <c r="E29" s="40">
        <f t="shared" si="4"/>
        <v>100000</v>
      </c>
    </row>
    <row r="30" spans="1:5" ht="16.5" customHeight="1">
      <c r="A30" s="29" t="s">
        <v>24</v>
      </c>
      <c r="B30" s="30" t="s">
        <v>28</v>
      </c>
      <c r="C30" s="30"/>
      <c r="D30" s="40">
        <f t="shared" si="4"/>
        <v>100000</v>
      </c>
      <c r="E30" s="40">
        <f t="shared" si="4"/>
        <v>100000</v>
      </c>
    </row>
    <row r="31" spans="1:5" ht="20.25">
      <c r="A31" s="29" t="s">
        <v>11</v>
      </c>
      <c r="B31" s="30" t="s">
        <v>28</v>
      </c>
      <c r="C31" s="30" t="s">
        <v>12</v>
      </c>
      <c r="D31" s="40">
        <f t="shared" si="4"/>
        <v>100000</v>
      </c>
      <c r="E31" s="40">
        <f t="shared" si="4"/>
        <v>100000</v>
      </c>
    </row>
    <row r="32" spans="1:5" ht="20.25">
      <c r="A32" s="22" t="s">
        <v>13</v>
      </c>
      <c r="B32" s="23" t="s">
        <v>28</v>
      </c>
      <c r="C32" s="23" t="s">
        <v>14</v>
      </c>
      <c r="D32" s="26">
        <v>100000</v>
      </c>
      <c r="E32" s="26">
        <v>100000</v>
      </c>
    </row>
    <row r="33" spans="1:5" ht="29.25" customHeight="1">
      <c r="A33" s="6" t="s">
        <v>29</v>
      </c>
      <c r="B33" s="6" t="s">
        <v>30</v>
      </c>
      <c r="C33" s="6"/>
      <c r="D33" s="20">
        <f>D34+D38</f>
        <v>6375000</v>
      </c>
      <c r="E33" s="20">
        <f>E34+E38</f>
        <v>6450000</v>
      </c>
    </row>
    <row r="34" spans="1:5" ht="24.75" customHeight="1">
      <c r="A34" s="6" t="s">
        <v>101</v>
      </c>
      <c r="B34" s="6" t="s">
        <v>31</v>
      </c>
      <c r="C34" s="6"/>
      <c r="D34" s="20">
        <f aca="true" t="shared" si="5" ref="D34:E36">D35</f>
        <v>1050000</v>
      </c>
      <c r="E34" s="20">
        <f t="shared" si="5"/>
        <v>1050000</v>
      </c>
    </row>
    <row r="35" spans="1:5" ht="13.5">
      <c r="A35" s="6" t="s">
        <v>110</v>
      </c>
      <c r="B35" s="6" t="s">
        <v>32</v>
      </c>
      <c r="C35" s="6"/>
      <c r="D35" s="20">
        <f t="shared" si="5"/>
        <v>1050000</v>
      </c>
      <c r="E35" s="20">
        <f t="shared" si="5"/>
        <v>1050000</v>
      </c>
    </row>
    <row r="36" spans="1:5" ht="15" customHeight="1">
      <c r="A36" s="8" t="s">
        <v>11</v>
      </c>
      <c r="B36" s="6" t="s">
        <v>32</v>
      </c>
      <c r="C36" s="21" t="s">
        <v>12</v>
      </c>
      <c r="D36" s="20">
        <f t="shared" si="5"/>
        <v>1050000</v>
      </c>
      <c r="E36" s="20">
        <f t="shared" si="5"/>
        <v>1050000</v>
      </c>
    </row>
    <row r="37" spans="1:5" ht="20.25">
      <c r="A37" s="22" t="s">
        <v>13</v>
      </c>
      <c r="B37" s="23" t="s">
        <v>32</v>
      </c>
      <c r="C37" s="24" t="s">
        <v>14</v>
      </c>
      <c r="D37" s="26">
        <v>1050000</v>
      </c>
      <c r="E37" s="26">
        <v>1050000</v>
      </c>
    </row>
    <row r="38" spans="1:5" ht="30" customHeight="1">
      <c r="A38" s="6" t="s">
        <v>102</v>
      </c>
      <c r="B38" s="6" t="s">
        <v>33</v>
      </c>
      <c r="C38" s="6"/>
      <c r="D38" s="20">
        <f aca="true" t="shared" si="6" ref="D38:E40">D39</f>
        <v>5325000</v>
      </c>
      <c r="E38" s="20">
        <f t="shared" si="6"/>
        <v>5400000</v>
      </c>
    </row>
    <row r="39" spans="1:5" ht="24.75" customHeight="1">
      <c r="A39" s="6" t="s">
        <v>111</v>
      </c>
      <c r="B39" s="6" t="s">
        <v>34</v>
      </c>
      <c r="C39" s="6"/>
      <c r="D39" s="20">
        <f t="shared" si="6"/>
        <v>5325000</v>
      </c>
      <c r="E39" s="20">
        <f t="shared" si="6"/>
        <v>5400000</v>
      </c>
    </row>
    <row r="40" spans="1:5" ht="22.5" customHeight="1">
      <c r="A40" s="8" t="s">
        <v>11</v>
      </c>
      <c r="B40" s="6" t="s">
        <v>34</v>
      </c>
      <c r="C40" s="6" t="s">
        <v>12</v>
      </c>
      <c r="D40" s="20">
        <f t="shared" si="6"/>
        <v>5325000</v>
      </c>
      <c r="E40" s="20">
        <f t="shared" si="6"/>
        <v>5400000</v>
      </c>
    </row>
    <row r="41" spans="1:5" ht="20.25">
      <c r="A41" s="22" t="s">
        <v>13</v>
      </c>
      <c r="B41" s="23" t="s">
        <v>34</v>
      </c>
      <c r="C41" s="23" t="s">
        <v>14</v>
      </c>
      <c r="D41" s="26">
        <v>5325000</v>
      </c>
      <c r="E41" s="26">
        <v>5400000</v>
      </c>
    </row>
    <row r="42" spans="1:5" ht="24.75" customHeight="1">
      <c r="A42" s="6" t="s">
        <v>35</v>
      </c>
      <c r="B42" s="6" t="s">
        <v>36</v>
      </c>
      <c r="C42" s="6"/>
      <c r="D42" s="20">
        <f>D43+D47+D54</f>
        <v>29742135</v>
      </c>
      <c r="E42" s="20">
        <f>E43+E47+E54</f>
        <v>29742135</v>
      </c>
    </row>
    <row r="43" spans="1:5" ht="12.75" customHeight="1">
      <c r="A43" s="6" t="s">
        <v>37</v>
      </c>
      <c r="B43" s="6" t="s">
        <v>38</v>
      </c>
      <c r="C43" s="6"/>
      <c r="D43" s="20">
        <f aca="true" t="shared" si="7" ref="D43:E45">D44</f>
        <v>100000</v>
      </c>
      <c r="E43" s="20">
        <f t="shared" si="7"/>
        <v>100000</v>
      </c>
    </row>
    <row r="44" spans="1:5" ht="24.75" customHeight="1">
      <c r="A44" s="6" t="s">
        <v>113</v>
      </c>
      <c r="B44" s="6" t="s">
        <v>39</v>
      </c>
      <c r="C44" s="6"/>
      <c r="D44" s="20">
        <f t="shared" si="7"/>
        <v>100000</v>
      </c>
      <c r="E44" s="20">
        <f t="shared" si="7"/>
        <v>100000</v>
      </c>
    </row>
    <row r="45" spans="1:5" ht="12.75" customHeight="1">
      <c r="A45" s="8" t="s">
        <v>11</v>
      </c>
      <c r="B45" s="6" t="s">
        <v>39</v>
      </c>
      <c r="C45" s="21" t="s">
        <v>12</v>
      </c>
      <c r="D45" s="20">
        <f t="shared" si="7"/>
        <v>100000</v>
      </c>
      <c r="E45" s="20">
        <f t="shared" si="7"/>
        <v>100000</v>
      </c>
    </row>
    <row r="46" spans="1:5" ht="12.75" customHeight="1">
      <c r="A46" s="22" t="s">
        <v>13</v>
      </c>
      <c r="B46" s="23" t="s">
        <v>39</v>
      </c>
      <c r="C46" s="24" t="s">
        <v>14</v>
      </c>
      <c r="D46" s="26">
        <v>100000</v>
      </c>
      <c r="E46" s="26">
        <v>100000</v>
      </c>
    </row>
    <row r="47" spans="1:5" ht="27" customHeight="1">
      <c r="A47" s="6" t="s">
        <v>103</v>
      </c>
      <c r="B47" s="6" t="s">
        <v>40</v>
      </c>
      <c r="C47" s="6"/>
      <c r="D47" s="20">
        <f>D48+D51</f>
        <v>29392135</v>
      </c>
      <c r="E47" s="20">
        <f>E48+E51</f>
        <v>29392135</v>
      </c>
    </row>
    <row r="48" spans="1:5" ht="20.25">
      <c r="A48" s="6" t="s">
        <v>112</v>
      </c>
      <c r="B48" s="6" t="s">
        <v>41</v>
      </c>
      <c r="C48" s="6"/>
      <c r="D48" s="20">
        <f>D49</f>
        <v>4500000</v>
      </c>
      <c r="E48" s="20">
        <f>E49</f>
        <v>4500000</v>
      </c>
    </row>
    <row r="49" spans="1:5" ht="19.5" customHeight="1">
      <c r="A49" s="8" t="s">
        <v>11</v>
      </c>
      <c r="B49" s="6" t="s">
        <v>41</v>
      </c>
      <c r="C49" s="21" t="s">
        <v>12</v>
      </c>
      <c r="D49" s="20">
        <f>D50</f>
        <v>4500000</v>
      </c>
      <c r="E49" s="20">
        <f>E50</f>
        <v>4500000</v>
      </c>
    </row>
    <row r="50" spans="1:5" ht="20.25">
      <c r="A50" s="22" t="s">
        <v>13</v>
      </c>
      <c r="B50" s="23" t="s">
        <v>41</v>
      </c>
      <c r="C50" s="24" t="s">
        <v>14</v>
      </c>
      <c r="D50" s="26">
        <v>4500000</v>
      </c>
      <c r="E50" s="26">
        <v>4500000</v>
      </c>
    </row>
    <row r="51" spans="1:5" ht="100.5" customHeight="1">
      <c r="A51" s="31" t="s">
        <v>89</v>
      </c>
      <c r="B51" s="9" t="s">
        <v>88</v>
      </c>
      <c r="C51" s="10"/>
      <c r="D51" s="14">
        <f>D52</f>
        <v>24892135</v>
      </c>
      <c r="E51" s="14">
        <f>E52</f>
        <v>24892135</v>
      </c>
    </row>
    <row r="52" spans="1:5" ht="20.25">
      <c r="A52" s="8" t="s">
        <v>11</v>
      </c>
      <c r="B52" s="9" t="s">
        <v>88</v>
      </c>
      <c r="C52" s="10" t="s">
        <v>12</v>
      </c>
      <c r="D52" s="14">
        <f>D53</f>
        <v>24892135</v>
      </c>
      <c r="E52" s="14">
        <f>E53</f>
        <v>24892135</v>
      </c>
    </row>
    <row r="53" spans="1:5" ht="27" customHeight="1">
      <c r="A53" s="7" t="s">
        <v>13</v>
      </c>
      <c r="B53" s="11" t="s">
        <v>88</v>
      </c>
      <c r="C53" s="12" t="s">
        <v>14</v>
      </c>
      <c r="D53" s="13">
        <v>24892135</v>
      </c>
      <c r="E53" s="26">
        <v>24892135</v>
      </c>
    </row>
    <row r="54" spans="1:5" ht="25.5" customHeight="1">
      <c r="A54" s="6" t="s">
        <v>104</v>
      </c>
      <c r="B54" s="6" t="s">
        <v>42</v>
      </c>
      <c r="C54" s="6"/>
      <c r="D54" s="20">
        <f aca="true" t="shared" si="8" ref="D54:E56">D55</f>
        <v>250000</v>
      </c>
      <c r="E54" s="20">
        <f t="shared" si="8"/>
        <v>250000</v>
      </c>
    </row>
    <row r="55" spans="1:5" ht="18.75" customHeight="1">
      <c r="A55" s="6" t="s">
        <v>114</v>
      </c>
      <c r="B55" s="6" t="s">
        <v>43</v>
      </c>
      <c r="C55" s="6"/>
      <c r="D55" s="20">
        <f t="shared" si="8"/>
        <v>250000</v>
      </c>
      <c r="E55" s="20">
        <f t="shared" si="8"/>
        <v>250000</v>
      </c>
    </row>
    <row r="56" spans="1:5" ht="24.75" customHeight="1">
      <c r="A56" s="8" t="s">
        <v>11</v>
      </c>
      <c r="B56" s="6" t="s">
        <v>43</v>
      </c>
      <c r="C56" s="6" t="s">
        <v>12</v>
      </c>
      <c r="D56" s="20">
        <f t="shared" si="8"/>
        <v>250000</v>
      </c>
      <c r="E56" s="20">
        <f t="shared" si="8"/>
        <v>250000</v>
      </c>
    </row>
    <row r="57" spans="1:5" ht="27.75" customHeight="1">
      <c r="A57" s="22" t="s">
        <v>13</v>
      </c>
      <c r="B57" s="23" t="s">
        <v>43</v>
      </c>
      <c r="C57" s="23" t="s">
        <v>14</v>
      </c>
      <c r="D57" s="26">
        <v>250000</v>
      </c>
      <c r="E57" s="26">
        <v>250000</v>
      </c>
    </row>
    <row r="58" spans="1:5" ht="27.75" customHeight="1">
      <c r="A58" s="8" t="s">
        <v>105</v>
      </c>
      <c r="B58" s="25" t="s">
        <v>107</v>
      </c>
      <c r="C58" s="25"/>
      <c r="D58" s="39">
        <f aca="true" t="shared" si="9" ref="D58:E60">D59</f>
        <v>6813256.34</v>
      </c>
      <c r="E58" s="39">
        <f t="shared" si="9"/>
        <v>6813256.34</v>
      </c>
    </row>
    <row r="59" spans="1:5" ht="33.75" customHeight="1">
      <c r="A59" s="5" t="s">
        <v>106</v>
      </c>
      <c r="B59" s="9" t="s">
        <v>108</v>
      </c>
      <c r="C59" s="9"/>
      <c r="D59" s="39">
        <f t="shared" si="9"/>
        <v>6813256.34</v>
      </c>
      <c r="E59" s="39">
        <f t="shared" si="9"/>
        <v>6813256.34</v>
      </c>
    </row>
    <row r="60" spans="1:5" ht="27.75" customHeight="1">
      <c r="A60" s="8" t="s">
        <v>11</v>
      </c>
      <c r="B60" s="9" t="s">
        <v>108</v>
      </c>
      <c r="C60" s="9" t="s">
        <v>12</v>
      </c>
      <c r="D60" s="39">
        <f t="shared" si="9"/>
        <v>6813256.34</v>
      </c>
      <c r="E60" s="39">
        <f t="shared" si="9"/>
        <v>6813256.34</v>
      </c>
    </row>
    <row r="61" spans="1:5" ht="27.75" customHeight="1">
      <c r="A61" s="7" t="s">
        <v>13</v>
      </c>
      <c r="B61" s="11" t="s">
        <v>108</v>
      </c>
      <c r="C61" s="11" t="s">
        <v>14</v>
      </c>
      <c r="D61" s="26">
        <v>6813256.34</v>
      </c>
      <c r="E61" s="26">
        <v>6813256.34</v>
      </c>
    </row>
    <row r="62" spans="1:5" ht="39" customHeight="1">
      <c r="A62" s="5" t="s">
        <v>86</v>
      </c>
      <c r="B62" s="9" t="s">
        <v>87</v>
      </c>
      <c r="C62" s="10"/>
      <c r="D62" s="14">
        <f>D63+D66</f>
        <v>333340</v>
      </c>
      <c r="E62" s="14">
        <f>E63+E66</f>
        <v>712878.5900000001</v>
      </c>
    </row>
    <row r="63" spans="1:5" ht="45" customHeight="1">
      <c r="A63" s="5" t="s">
        <v>92</v>
      </c>
      <c r="B63" s="9" t="s">
        <v>90</v>
      </c>
      <c r="C63" s="10"/>
      <c r="D63" s="14">
        <f>D64</f>
        <v>0</v>
      </c>
      <c r="E63" s="14">
        <f>E64</f>
        <v>379538.59</v>
      </c>
    </row>
    <row r="64" spans="1:5" ht="20.25">
      <c r="A64" s="8" t="s">
        <v>11</v>
      </c>
      <c r="B64" s="9" t="s">
        <v>90</v>
      </c>
      <c r="C64" s="10" t="s">
        <v>12</v>
      </c>
      <c r="D64" s="14">
        <f>D65</f>
        <v>0</v>
      </c>
      <c r="E64" s="14">
        <f>E65</f>
        <v>379538.59</v>
      </c>
    </row>
    <row r="65" spans="1:5" ht="27" customHeight="1">
      <c r="A65" s="7" t="s">
        <v>13</v>
      </c>
      <c r="B65" s="11" t="s">
        <v>90</v>
      </c>
      <c r="C65" s="12" t="s">
        <v>14</v>
      </c>
      <c r="D65" s="13">
        <v>0</v>
      </c>
      <c r="E65" s="13">
        <v>379538.59</v>
      </c>
    </row>
    <row r="66" spans="1:5" ht="70.5" customHeight="1">
      <c r="A66" s="31" t="s">
        <v>93</v>
      </c>
      <c r="B66" s="9" t="s">
        <v>91</v>
      </c>
      <c r="C66" s="10"/>
      <c r="D66" s="14">
        <f>D67</f>
        <v>333340</v>
      </c>
      <c r="E66" s="14">
        <f>E67</f>
        <v>333340</v>
      </c>
    </row>
    <row r="67" spans="1:5" ht="20.25">
      <c r="A67" s="8" t="s">
        <v>11</v>
      </c>
      <c r="B67" s="9" t="s">
        <v>91</v>
      </c>
      <c r="C67" s="10" t="s">
        <v>12</v>
      </c>
      <c r="D67" s="14">
        <f>D68</f>
        <v>333340</v>
      </c>
      <c r="E67" s="14">
        <f>E68</f>
        <v>333340</v>
      </c>
    </row>
    <row r="68" spans="1:5" ht="20.25">
      <c r="A68" s="7" t="s">
        <v>13</v>
      </c>
      <c r="B68" s="11" t="s">
        <v>91</v>
      </c>
      <c r="C68" s="12" t="s">
        <v>14</v>
      </c>
      <c r="D68" s="13">
        <v>333340</v>
      </c>
      <c r="E68" s="13">
        <v>333340</v>
      </c>
    </row>
    <row r="69" spans="1:5" ht="39.75" customHeight="1">
      <c r="A69" s="25" t="s">
        <v>44</v>
      </c>
      <c r="B69" s="25" t="s">
        <v>45</v>
      </c>
      <c r="C69" s="6"/>
      <c r="D69" s="20">
        <f>D70+D77+D80+D83+D86</f>
        <v>14219016</v>
      </c>
      <c r="E69" s="20">
        <f>E70+E77+E80+E83+E86</f>
        <v>14284016</v>
      </c>
    </row>
    <row r="70" spans="1:5" ht="15.75" customHeight="1">
      <c r="A70" s="25" t="s">
        <v>46</v>
      </c>
      <c r="B70" s="30" t="s">
        <v>47</v>
      </c>
      <c r="C70" s="6"/>
      <c r="D70" s="20">
        <f>D71+D73+D75</f>
        <v>10796302</v>
      </c>
      <c r="E70" s="20">
        <f>E71+E73+E75</f>
        <v>10856302</v>
      </c>
    </row>
    <row r="71" spans="1:5" ht="49.5" customHeight="1">
      <c r="A71" s="8" t="s">
        <v>48</v>
      </c>
      <c r="B71" s="30" t="s">
        <v>47</v>
      </c>
      <c r="C71" s="21" t="s">
        <v>49</v>
      </c>
      <c r="D71" s="20">
        <f>D72</f>
        <v>8401302</v>
      </c>
      <c r="E71" s="20">
        <f>E72</f>
        <v>8401302</v>
      </c>
    </row>
    <row r="72" spans="1:5" ht="20.25">
      <c r="A72" s="22" t="s">
        <v>50</v>
      </c>
      <c r="B72" s="23" t="s">
        <v>47</v>
      </c>
      <c r="C72" s="24" t="s">
        <v>51</v>
      </c>
      <c r="D72" s="26">
        <v>8401302</v>
      </c>
      <c r="E72" s="26">
        <v>8401302</v>
      </c>
    </row>
    <row r="73" spans="1:5" ht="19.5" customHeight="1">
      <c r="A73" s="8" t="s">
        <v>11</v>
      </c>
      <c r="B73" s="30" t="s">
        <v>47</v>
      </c>
      <c r="C73" s="32" t="s">
        <v>12</v>
      </c>
      <c r="D73" s="40">
        <f>D74</f>
        <v>2315000</v>
      </c>
      <c r="E73" s="20">
        <f>E74</f>
        <v>2375000</v>
      </c>
    </row>
    <row r="74" spans="1:5" ht="20.25">
      <c r="A74" s="22" t="s">
        <v>13</v>
      </c>
      <c r="B74" s="23" t="s">
        <v>47</v>
      </c>
      <c r="C74" s="24" t="s">
        <v>14</v>
      </c>
      <c r="D74" s="41">
        <v>2315000</v>
      </c>
      <c r="E74" s="41">
        <v>2375000</v>
      </c>
    </row>
    <row r="75" spans="1:5" ht="13.5">
      <c r="A75" s="8" t="s">
        <v>64</v>
      </c>
      <c r="B75" s="30" t="s">
        <v>47</v>
      </c>
      <c r="C75" s="33" t="s">
        <v>65</v>
      </c>
      <c r="D75" s="42">
        <f>D76</f>
        <v>80000</v>
      </c>
      <c r="E75" s="42">
        <f>E76</f>
        <v>80000</v>
      </c>
    </row>
    <row r="76" spans="1:5" ht="13.5">
      <c r="A76" s="34" t="s">
        <v>52</v>
      </c>
      <c r="B76" s="35" t="s">
        <v>47</v>
      </c>
      <c r="C76" s="36" t="s">
        <v>53</v>
      </c>
      <c r="D76" s="43">
        <v>80000</v>
      </c>
      <c r="E76" s="13">
        <v>80000</v>
      </c>
    </row>
    <row r="77" spans="1:5" ht="25.5" customHeight="1">
      <c r="A77" s="6" t="s">
        <v>54</v>
      </c>
      <c r="B77" s="25" t="s">
        <v>55</v>
      </c>
      <c r="C77" s="6"/>
      <c r="D77" s="20">
        <f>D78</f>
        <v>825028</v>
      </c>
      <c r="E77" s="20">
        <f>E78</f>
        <v>825028</v>
      </c>
    </row>
    <row r="78" spans="1:5" ht="54" customHeight="1">
      <c r="A78" s="8" t="s">
        <v>48</v>
      </c>
      <c r="B78" s="25" t="s">
        <v>55</v>
      </c>
      <c r="C78" s="21" t="s">
        <v>49</v>
      </c>
      <c r="D78" s="20">
        <f>D79</f>
        <v>825028</v>
      </c>
      <c r="E78" s="20">
        <f>E79</f>
        <v>825028</v>
      </c>
    </row>
    <row r="79" spans="1:5" ht="20.25">
      <c r="A79" s="22" t="s">
        <v>50</v>
      </c>
      <c r="B79" s="23" t="s">
        <v>55</v>
      </c>
      <c r="C79" s="24" t="s">
        <v>51</v>
      </c>
      <c r="D79" s="26">
        <v>825028</v>
      </c>
      <c r="E79" s="26">
        <v>825028</v>
      </c>
    </row>
    <row r="80" spans="1:5" ht="11.25" customHeight="1">
      <c r="A80" s="6" t="s">
        <v>56</v>
      </c>
      <c r="B80" s="30" t="s">
        <v>57</v>
      </c>
      <c r="C80" s="6"/>
      <c r="D80" s="20">
        <f>D81</f>
        <v>200000</v>
      </c>
      <c r="E80" s="20">
        <f>E81</f>
        <v>200000</v>
      </c>
    </row>
    <row r="81" spans="1:5" ht="12.75" customHeight="1">
      <c r="A81" s="8" t="s">
        <v>64</v>
      </c>
      <c r="B81" s="30" t="s">
        <v>57</v>
      </c>
      <c r="C81" s="21" t="s">
        <v>65</v>
      </c>
      <c r="D81" s="20">
        <f>D82</f>
        <v>200000</v>
      </c>
      <c r="E81" s="20">
        <f>E82</f>
        <v>200000</v>
      </c>
    </row>
    <row r="82" spans="1:5" ht="13.5">
      <c r="A82" s="22" t="s">
        <v>81</v>
      </c>
      <c r="B82" s="23" t="s">
        <v>57</v>
      </c>
      <c r="C82" s="24" t="s">
        <v>80</v>
      </c>
      <c r="D82" s="26">
        <v>200000</v>
      </c>
      <c r="E82" s="26">
        <v>200000</v>
      </c>
    </row>
    <row r="83" spans="1:5" ht="13.5">
      <c r="A83" s="37" t="s">
        <v>58</v>
      </c>
      <c r="B83" s="27" t="s">
        <v>59</v>
      </c>
      <c r="C83" s="33"/>
      <c r="D83" s="28">
        <f>D84</f>
        <v>645012</v>
      </c>
      <c r="E83" s="28">
        <f>E84</f>
        <v>645012</v>
      </c>
    </row>
    <row r="84" spans="1:5" ht="13.5">
      <c r="A84" s="37" t="s">
        <v>16</v>
      </c>
      <c r="B84" s="27" t="s">
        <v>59</v>
      </c>
      <c r="C84" s="33" t="s">
        <v>17</v>
      </c>
      <c r="D84" s="28">
        <f>D85</f>
        <v>645012</v>
      </c>
      <c r="E84" s="28">
        <f>E85</f>
        <v>645012</v>
      </c>
    </row>
    <row r="85" spans="1:5" ht="13.5">
      <c r="A85" s="22" t="s">
        <v>60</v>
      </c>
      <c r="B85" s="23" t="s">
        <v>59</v>
      </c>
      <c r="C85" s="24" t="s">
        <v>82</v>
      </c>
      <c r="D85" s="26">
        <v>645012</v>
      </c>
      <c r="E85" s="26">
        <v>645012</v>
      </c>
    </row>
    <row r="86" spans="1:5" ht="13.5">
      <c r="A86" s="6" t="s">
        <v>10</v>
      </c>
      <c r="B86" s="30" t="s">
        <v>61</v>
      </c>
      <c r="C86" s="32"/>
      <c r="D86" s="40">
        <f>D87+D89</f>
        <v>1752674</v>
      </c>
      <c r="E86" s="20">
        <f>E87+E89</f>
        <v>1757674</v>
      </c>
    </row>
    <row r="87" spans="1:5" ht="48.75" customHeight="1">
      <c r="A87" s="8" t="s">
        <v>48</v>
      </c>
      <c r="B87" s="30" t="s">
        <v>61</v>
      </c>
      <c r="C87" s="21" t="s">
        <v>49</v>
      </c>
      <c r="D87" s="40">
        <f>D88</f>
        <v>732674</v>
      </c>
      <c r="E87" s="20">
        <f>E88</f>
        <v>732674</v>
      </c>
    </row>
    <row r="88" spans="1:5" ht="15.75" customHeight="1">
      <c r="A88" s="34" t="s">
        <v>50</v>
      </c>
      <c r="B88" s="35" t="s">
        <v>61</v>
      </c>
      <c r="C88" s="36" t="s">
        <v>51</v>
      </c>
      <c r="D88" s="43">
        <v>732674</v>
      </c>
      <c r="E88" s="43">
        <v>732674</v>
      </c>
    </row>
    <row r="89" spans="1:5" ht="21.75" customHeight="1">
      <c r="A89" s="29" t="s">
        <v>11</v>
      </c>
      <c r="B89" s="30" t="s">
        <v>61</v>
      </c>
      <c r="C89" s="32" t="s">
        <v>12</v>
      </c>
      <c r="D89" s="40">
        <f>D90</f>
        <v>1020000</v>
      </c>
      <c r="E89" s="20">
        <f>E90</f>
        <v>1025000</v>
      </c>
    </row>
    <row r="90" spans="1:5" ht="24" customHeight="1">
      <c r="A90" s="22" t="s">
        <v>13</v>
      </c>
      <c r="B90" s="23" t="s">
        <v>61</v>
      </c>
      <c r="C90" s="24" t="s">
        <v>14</v>
      </c>
      <c r="D90" s="26">
        <v>1020000</v>
      </c>
      <c r="E90" s="26">
        <v>1025000</v>
      </c>
    </row>
    <row r="91" spans="1:5" ht="15.75" customHeight="1">
      <c r="A91" s="5" t="s">
        <v>62</v>
      </c>
      <c r="B91" s="27" t="s">
        <v>63</v>
      </c>
      <c r="C91" s="27"/>
      <c r="D91" s="28">
        <f>D92+D95+D98+D101</f>
        <v>2745153</v>
      </c>
      <c r="E91" s="28">
        <f>E92+E95+E98+E101</f>
        <v>2745153</v>
      </c>
    </row>
    <row r="92" spans="1:5" ht="34.5" customHeight="1">
      <c r="A92" s="6" t="s">
        <v>66</v>
      </c>
      <c r="B92" s="30" t="s">
        <v>67</v>
      </c>
      <c r="C92" s="6"/>
      <c r="D92" s="20">
        <f>D93</f>
        <v>315360</v>
      </c>
      <c r="E92" s="20">
        <f>E93</f>
        <v>315360</v>
      </c>
    </row>
    <row r="93" spans="1:5" ht="13.5">
      <c r="A93" s="6" t="s">
        <v>68</v>
      </c>
      <c r="B93" s="30" t="s">
        <v>67</v>
      </c>
      <c r="C93" s="6" t="s">
        <v>69</v>
      </c>
      <c r="D93" s="20">
        <f>D94</f>
        <v>315360</v>
      </c>
      <c r="E93" s="20">
        <f>E94</f>
        <v>315360</v>
      </c>
    </row>
    <row r="94" spans="1:5" ht="13.5">
      <c r="A94" s="23" t="s">
        <v>70</v>
      </c>
      <c r="B94" s="23" t="s">
        <v>67</v>
      </c>
      <c r="C94" s="23" t="s">
        <v>71</v>
      </c>
      <c r="D94" s="26">
        <v>315360</v>
      </c>
      <c r="E94" s="26">
        <v>315360</v>
      </c>
    </row>
    <row r="95" spans="1:5" ht="30" customHeight="1">
      <c r="A95" s="30" t="s">
        <v>72</v>
      </c>
      <c r="B95" s="30" t="s">
        <v>73</v>
      </c>
      <c r="C95" s="30"/>
      <c r="D95" s="40">
        <f>D96</f>
        <v>166000</v>
      </c>
      <c r="E95" s="20">
        <f>E96</f>
        <v>166000</v>
      </c>
    </row>
    <row r="96" spans="1:5" ht="13.5">
      <c r="A96" s="6" t="s">
        <v>68</v>
      </c>
      <c r="B96" s="30" t="s">
        <v>73</v>
      </c>
      <c r="C96" s="30" t="s">
        <v>69</v>
      </c>
      <c r="D96" s="40">
        <f>D97</f>
        <v>166000</v>
      </c>
      <c r="E96" s="20">
        <f>E97</f>
        <v>166000</v>
      </c>
    </row>
    <row r="97" spans="1:5" ht="13.5">
      <c r="A97" s="23" t="s">
        <v>70</v>
      </c>
      <c r="B97" s="23" t="s">
        <v>73</v>
      </c>
      <c r="C97" s="23" t="s">
        <v>71</v>
      </c>
      <c r="D97" s="26">
        <v>166000</v>
      </c>
      <c r="E97" s="26">
        <v>166000</v>
      </c>
    </row>
    <row r="98" spans="1:5" ht="24.75" customHeight="1">
      <c r="A98" s="6" t="s">
        <v>74</v>
      </c>
      <c r="B98" s="30" t="s">
        <v>75</v>
      </c>
      <c r="C98" s="6"/>
      <c r="D98" s="20">
        <f>D99</f>
        <v>11894</v>
      </c>
      <c r="E98" s="20">
        <f>E99</f>
        <v>11894</v>
      </c>
    </row>
    <row r="99" spans="1:5" ht="13.5">
      <c r="A99" s="6" t="s">
        <v>68</v>
      </c>
      <c r="B99" s="30" t="s">
        <v>75</v>
      </c>
      <c r="C99" s="6" t="s">
        <v>69</v>
      </c>
      <c r="D99" s="20">
        <f>D100</f>
        <v>11894</v>
      </c>
      <c r="E99" s="20">
        <f>E100</f>
        <v>11894</v>
      </c>
    </row>
    <row r="100" spans="1:5" ht="13.5">
      <c r="A100" s="23" t="s">
        <v>70</v>
      </c>
      <c r="B100" s="23" t="s">
        <v>75</v>
      </c>
      <c r="C100" s="23" t="s">
        <v>71</v>
      </c>
      <c r="D100" s="26">
        <v>11894</v>
      </c>
      <c r="E100" s="26">
        <v>11894</v>
      </c>
    </row>
    <row r="101" spans="1:5" ht="38.25" customHeight="1">
      <c r="A101" s="6" t="s">
        <v>76</v>
      </c>
      <c r="B101" s="30" t="s">
        <v>77</v>
      </c>
      <c r="C101" s="6"/>
      <c r="D101" s="20">
        <f>D102</f>
        <v>2251899</v>
      </c>
      <c r="E101" s="20">
        <f>E102</f>
        <v>2251899</v>
      </c>
    </row>
    <row r="102" spans="1:5" ht="17.25" customHeight="1">
      <c r="A102" s="6" t="s">
        <v>68</v>
      </c>
      <c r="B102" s="30" t="s">
        <v>77</v>
      </c>
      <c r="C102" s="6" t="s">
        <v>69</v>
      </c>
      <c r="D102" s="20">
        <f>D103</f>
        <v>2251899</v>
      </c>
      <c r="E102" s="20">
        <f>E103</f>
        <v>2251899</v>
      </c>
    </row>
    <row r="103" spans="1:5" ht="13.5">
      <c r="A103" s="23" t="s">
        <v>70</v>
      </c>
      <c r="B103" s="23" t="s">
        <v>77</v>
      </c>
      <c r="C103" s="23" t="s">
        <v>71</v>
      </c>
      <c r="D103" s="26">
        <v>2251899</v>
      </c>
      <c r="E103" s="26">
        <v>2251899</v>
      </c>
    </row>
    <row r="104" spans="1:5" ht="13.5">
      <c r="A104" s="17" t="s">
        <v>78</v>
      </c>
      <c r="B104" s="6"/>
      <c r="C104" s="6"/>
      <c r="D104" s="38">
        <f>D12+D25+D29+D33+D42+D58+D62+D69+D91</f>
        <v>93430533.61</v>
      </c>
      <c r="E104" s="38">
        <f>E12+E25+E29+E33+E42+E58+E62+E69+E91</f>
        <v>93932938.47</v>
      </c>
    </row>
    <row r="105" ht="13.5">
      <c r="E105" s="2"/>
    </row>
    <row r="106" ht="13.5">
      <c r="E106" s="2"/>
    </row>
    <row r="107" ht="11.25" customHeight="1">
      <c r="E107" s="2"/>
    </row>
    <row r="108" ht="13.5">
      <c r="E108" s="2"/>
    </row>
    <row r="109" ht="13.5">
      <c r="E109" s="2"/>
    </row>
    <row r="110" ht="12.75" customHeight="1">
      <c r="E110" s="2"/>
    </row>
    <row r="111" ht="12" customHeight="1">
      <c r="E111" s="2"/>
    </row>
    <row r="112" ht="13.5">
      <c r="E112" s="2"/>
    </row>
    <row r="113" ht="13.5">
      <c r="E113" s="2"/>
    </row>
    <row r="114" ht="13.5">
      <c r="E114" s="2"/>
    </row>
    <row r="115" ht="11.25" customHeight="1">
      <c r="E115" s="2"/>
    </row>
    <row r="116" ht="13.5">
      <c r="E116" s="2"/>
    </row>
    <row r="117" ht="13.5">
      <c r="E117" s="2"/>
    </row>
    <row r="118" ht="13.5">
      <c r="E118" s="2"/>
    </row>
    <row r="119" ht="13.5">
      <c r="E119" s="2"/>
    </row>
    <row r="120" ht="12" customHeight="1">
      <c r="E120" s="2"/>
    </row>
    <row r="121" ht="13.5">
      <c r="E121" s="2"/>
    </row>
    <row r="122" ht="13.5">
      <c r="E122" s="2"/>
    </row>
    <row r="123" ht="13.5">
      <c r="E123" s="2"/>
    </row>
    <row r="124" ht="12.75" customHeight="1">
      <c r="E124" s="2"/>
    </row>
    <row r="125" ht="13.5">
      <c r="E125" s="2"/>
    </row>
    <row r="126" ht="13.5">
      <c r="E126" s="2"/>
    </row>
    <row r="127" ht="13.5">
      <c r="E127" s="2"/>
    </row>
    <row r="128" ht="13.5">
      <c r="E128" s="2"/>
    </row>
    <row r="129" ht="11.25" customHeight="1">
      <c r="E129" s="2"/>
    </row>
    <row r="130" ht="13.5">
      <c r="E130" s="2"/>
    </row>
    <row r="131" ht="13.5">
      <c r="E131" s="2"/>
    </row>
  </sheetData>
  <sheetProtection selectLockedCells="1" selectUnlockedCells="1"/>
  <mergeCells count="1">
    <mergeCell ref="A3:E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2019-11-27T12:03:02Z</cp:lastPrinted>
  <dcterms:modified xsi:type="dcterms:W3CDTF">2020-12-22T05:47:25Z</dcterms:modified>
  <cp:category/>
  <cp:version/>
  <cp:contentType/>
  <cp:contentStatus/>
</cp:coreProperties>
</file>