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<sst xmlns="http://schemas.openxmlformats.org/spreadsheetml/2006/main" count="106" uniqueCount="103">
  <si>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Приложение №1 к Решению Городской Думы</t>
  </si>
  <si>
    <t>городского поселения "Город Таруса"</t>
  </si>
  <si>
    <t xml:space="preserve"> От «03» июня 2020 года №24 </t>
  </si>
  <si>
    <t>Исполнение доходов городского поселения "Город Таруса" за 2019 год</t>
  </si>
  <si>
    <t>по администратарам доходов бюджета</t>
  </si>
  <si>
    <t>(в рублях)</t>
  </si>
  <si>
    <t>код</t>
  </si>
  <si>
    <t>наименование</t>
  </si>
  <si>
    <t>Уточ.роспись на 2019</t>
  </si>
  <si>
    <t>Исполн. на 01.01.2020</t>
  </si>
  <si>
    <t>%</t>
  </si>
  <si>
    <t>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</si>
  <si>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</si>
  <si>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</si>
  <si>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</si>
  <si>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</si>
  <si>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</si>
  <si>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</si>
  <si>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</si>
  <si>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 и 228 Налогового кодекса Российской Федерации (пени по соотвествующему платежу)</t>
  </si>
  <si>
    <t>Налог на доходы физических лиц с доходов, 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</si>
  <si>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продажи материальных и нематериальных активов</t>
  </si>
  <si>
    <t>18210102020011000110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</si>
  <si>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</si>
  <si>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</si>
  <si>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соотвествующему платежу)</t>
  </si>
  <si>
    <t>18210102020013000110</t>
  </si>
  <si>
    <t>18210102030011000110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</si>
  <si>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</si>
  <si>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</si>
  <si>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</si>
  <si>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</si>
  <si>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</si>
  <si>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</si>
  <si>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18210501011011000110</t>
  </si>
  <si>
    <t>Налог, взимаемый с налогоплательщиков, выбравшиъх в качестве объекта налогообложения доходы</t>
  </si>
  <si>
    <t>18210501011012100110</t>
  </si>
  <si>
    <t>Налог, взимаемый с налогоплательщиков, выбравшиъх в качестве объекта налогообложения доходы (пени по соотвествующему платежу)</t>
  </si>
  <si>
    <t>18210501011013000110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</si>
  <si>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</si>
  <si>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18210501021011000110</t>
  </si>
  <si>
    <t>18210501021012100110</t>
  </si>
  <si>
    <t>Налог, взимаемый с налогоплательщиков, выбравшиъх в качестве объекта налогообложения доходы, уменьшенные на величину расходов (пени по соотвествующему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</si>
  <si>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</si>
  <si>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18210501050011000110</t>
  </si>
  <si>
    <t>Минимальный налог, зачисляемый в бюджеты субъектов Российской Федерации</t>
  </si>
  <si>
    <t>18210601030131000110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</si>
  <si>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</si>
  <si>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18210601030132100110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</si>
  <si>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 (пени по соотвествующему платежу)</t>
  </si>
  <si>
    <t>18210606033131000110</t>
  </si>
  <si>
    <t>Земельный налог с организаций, обладающих земельным участком, расположенным в границах городских поселений</t>
  </si>
  <si>
    <t>18210606033132100110</t>
  </si>
  <si>
    <t>Земельный налог с организаций, обладающих земельным участком, расположенным в границах городских поселений  (пени по соотвествующему платежу)</t>
  </si>
  <si>
    <t>18210606033133000110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</si>
  <si>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соотвествующему платежу согласно законодательству  Российской Федерации)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</si>
  <si>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</si>
  <si>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18210606043131000110</t>
  </si>
  <si>
    <t>Земельный налог с физических лиц, обладающих земельным участком, расположенным в границах городских поселений</t>
  </si>
  <si>
    <t>18210606043132100110</t>
  </si>
  <si>
    <t>Земельный налог с физических лиц, обладающих земельным участком, расположенным в границах городских поселений (пени по соотвествующему платежу)</t>
  </si>
  <si>
    <t>75611651040020000140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</si>
  <si>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</si>
  <si>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00111105013130000120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</si>
  <si>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</si>
  <si>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</si>
  <si>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</si>
  <si>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</si>
  <si>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</si>
  <si>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00111107015130000120</t>
  </si>
  <si>
    <t>Доходы от перечисления части прибыли. остающейся после уплаты налогов и иных обязательных платежей муниципальных унитарных предприятий. созданных городскими поселениями</t>
  </si>
  <si>
    <t>00111406013130000430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</si>
  <si>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</si>
  <si>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</si>
  <si>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</si>
  <si>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00111633050130000140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</si>
  <si>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</si>
  <si>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</si>
  <si>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</si>
  <si>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00120215001130315150</t>
  </si>
  <si>
    <t>Дотации бюджетам поселений на выравнивание бюджетной обеспеченности за счет средств областного бюджета</t>
  </si>
  <si>
    <t>00120225299130000150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</si>
  <si>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собственности.</t>
  </si>
  <si>
    <t>00120225497130000150</t>
  </si>
  <si>
    <t>Субсидии бюджетам городских поселений на реализацию мероприятий по обеспечению жильем молодых семей</t>
  </si>
  <si>
    <t>00120225555130000150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</si>
  <si>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</si>
  <si>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00120229999130230150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</si>
  <si>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</si>
  <si>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</si>
  <si>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00120229999130266150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</si>
  <si>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образований.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</si>
  <si>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</si>
  <si>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00120229999130286150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</si>
  <si>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</si>
  <si>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00120245424130000150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</si>
  <si>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</si>
  <si>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поселений на стимулирование муниципальных образований Калужской области-победителей регионального этапа конкурса "Лучшая муниципальная практика"</t>
  </si>
  <si>
    <t>00120249999130465150</t>
  </si>
  <si>
    <t>Прочие межбюджетные трасферты,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</si>
  <si>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00120705030139000150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</si>
  <si>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</si>
  <si>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ВСЕГО ДОХОДОВ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</si>
</sst>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@"/>
    <numFmt numFmtId="166" formatCode="DD/MM/YYYY"/>
    <numFmt numFmtId="167" formatCode="#,##0"/>
    <numFmt numFmtId="168" formatCode="_(* #,##0.00_);_(* \(#,##0.00\);_(* \-??_);_(@_)"/>
    <numFmt numFmtId="169" formatCode="0.0"/>
    <numFmt numFmtId="170" formatCode="\100\10\30&quot;2231&quot;0\10000&quot;11&quot;0"/>
    <numFmt numFmtId="171" formatCode="\100\10\30&quot;2241&quot;0\10000&quot;11&quot;0"/>
    <numFmt numFmtId="172" formatCode="\100\10\30&quot;2251&quot;0\10000&quot;11&quot;0"/>
    <numFmt numFmtId="173" formatCode="\100\10\30&quot;2261&quot;0\10000&quot;11&quot;0"/>
    <numFmt numFmtId="174" formatCode="0"/>
    <numFmt numFmtId="175" formatCode="&quot;1821&quot;0\10\20\300&quot;14&quot;000&quot;11&quot;0"/>
    <numFmt numFmtId="176" formatCode="&quot;1821&quot;0\10\20\500&quot;11&quot;000&quot;11&quot;0"/>
    <numFmt numFmtId="177" formatCode="&quot;1821&quot;0\50\10&quot;21&quot;0&quot;13&quot;000&quot;11&quot;0"/>
    <numFmt numFmtId="178" formatCode="&quot;1821&quot;0\60\60&quot;33134&quot;000&quot;11&quot;0"/>
    <numFmt numFmtId="179" formatCode="00&quot;12&quot;0&quot;22999913&quot;0&quot;25815&quot;0"/>
    <numFmt numFmtId="180" formatCode="00&quot;12&quot;0&quot;22999913&quot;0&quot;27615&quot;0"/>
    <numFmt numFmtId="181" formatCode="00&quot;12&quot;0&quot;24999913&quot;0&quot;44115&quot;0"/>
  </numFmts>
  <fonts count="12">
    <font>
      <sz val="10"/>
      <name val="Arial"/>
      <family val="2"/>
    </font>
    <font>
      <i/>
      <sz val="9"/>
      <color indexed="8"/>
      <name val="Cambri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>
      <alignment horizontal="left" vertical="center" wrapText="1" indent="1"/>
      <protection/>
    </xf>
    <xf numFmtId="164" fontId="0" fillId="2" borderId="0">
      <alignment vertical="center"/>
      <protection/>
    </xf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9" fontId="4" fillId="0" borderId="2" xfId="15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Border="1" applyAlignment="1">
      <alignment/>
    </xf>
    <xf numFmtId="170" fontId="6" fillId="2" borderId="2" xfId="0" applyNumberFormat="1" applyFont="1" applyFill="1" applyBorder="1" applyAlignment="1">
      <alignment horizontal="center" vertical="center" shrinkToFit="1"/>
    </xf>
    <xf numFmtId="164" fontId="3" fillId="2" borderId="2" xfId="0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9" fontId="3" fillId="2" borderId="2" xfId="15" applyNumberFormat="1" applyFont="1" applyFill="1" applyBorder="1" applyAlignment="1" applyProtection="1">
      <alignment horizontal="center" vertical="center" wrapText="1"/>
      <protection/>
    </xf>
    <xf numFmtId="171" fontId="6" fillId="2" borderId="2" xfId="0" applyNumberFormat="1" applyFont="1" applyFill="1" applyBorder="1" applyAlignment="1">
      <alignment horizontal="center" vertical="center" shrinkToFit="1"/>
    </xf>
    <xf numFmtId="172" fontId="6" fillId="2" borderId="2" xfId="0" applyNumberFormat="1" applyFont="1" applyFill="1" applyBorder="1" applyAlignment="1">
      <alignment horizontal="center" vertical="center" shrinkToFit="1"/>
    </xf>
    <xf numFmtId="173" fontId="6" fillId="2" borderId="2" xfId="0" applyNumberFormat="1" applyFont="1" applyFill="1" applyBorder="1" applyAlignment="1">
      <alignment horizontal="center" vertical="center" shrinkToFit="1"/>
    </xf>
    <xf numFmtId="174" fontId="6" fillId="2" borderId="2" xfId="0" applyNumberFormat="1" applyFont="1" applyFill="1" applyBorder="1" applyAlignment="1">
      <alignment horizontal="center" vertical="center" shrinkToFit="1"/>
    </xf>
    <xf numFmtId="169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74" fontId="6" fillId="2" borderId="2" xfId="21" applyNumberFormat="1" applyFont="1" applyFill="1" applyBorder="1" applyAlignment="1">
      <alignment horizontal="center" vertical="center" shrinkToFit="1"/>
      <protection/>
    </xf>
    <xf numFmtId="174" fontId="3" fillId="2" borderId="2" xfId="0" applyNumberFormat="1" applyFont="1" applyFill="1" applyBorder="1" applyAlignment="1">
      <alignment horizontal="left" vertical="center" wrapText="1"/>
    </xf>
    <xf numFmtId="169" fontId="0" fillId="0" borderId="0" xfId="0" applyNumberForma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9" fontId="0" fillId="0" borderId="0" xfId="0" applyNumberFormat="1" applyBorder="1" applyAlignment="1">
      <alignment horizontal="left" indent="1"/>
    </xf>
    <xf numFmtId="175" fontId="6" fillId="2" borderId="2" xfId="0" applyNumberFormat="1" applyFont="1" applyFill="1" applyBorder="1" applyAlignment="1">
      <alignment horizontal="center" vertical="center" shrinkToFit="1"/>
    </xf>
    <xf numFmtId="165" fontId="9" fillId="0" borderId="1" xfId="20" applyNumberFormat="1" applyFont="1" applyAlignment="1" applyProtection="1">
      <alignment vertical="center" wrapText="1"/>
      <protection/>
    </xf>
    <xf numFmtId="176" fontId="6" fillId="2" borderId="2" xfId="0" applyNumberFormat="1" applyFont="1" applyFill="1" applyBorder="1" applyAlignment="1">
      <alignment horizontal="center" vertical="center" shrinkToFit="1"/>
    </xf>
    <xf numFmtId="164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77" fontId="6" fillId="2" borderId="2" xfId="21" applyNumberFormat="1" applyFont="1" applyFill="1" applyBorder="1" applyAlignment="1">
      <alignment horizontal="center" vertical="center" shrinkToFit="1"/>
      <protection/>
    </xf>
    <xf numFmtId="164" fontId="3" fillId="2" borderId="2" xfId="0" applyFont="1" applyFill="1" applyBorder="1" applyAlignment="1">
      <alignment horizontal="justify" vertical="center" wrapText="1"/>
    </xf>
    <xf numFmtId="178" fontId="6" fillId="2" borderId="2" xfId="21" applyNumberFormat="1" applyFont="1" applyFill="1" applyBorder="1" applyAlignment="1">
      <alignment horizontal="center" vertical="center" shrinkToFit="1"/>
      <protection/>
    </xf>
    <xf numFmtId="165" fontId="6" fillId="2" borderId="2" xfId="21" applyNumberFormat="1" applyFont="1" applyFill="1" applyBorder="1" applyAlignment="1">
      <alignment horizontal="center" vertical="center" shrinkToFit="1"/>
      <protection/>
    </xf>
    <xf numFmtId="164" fontId="3" fillId="2" borderId="2" xfId="0" applyNumberFormat="1" applyFont="1" applyFill="1" applyBorder="1" applyAlignment="1">
      <alignment horizontal="justify" vertical="center" wrapText="1"/>
    </xf>
    <xf numFmtId="165" fontId="6" fillId="2" borderId="4" xfId="21" applyNumberFormat="1" applyFont="1" applyFill="1" applyBorder="1" applyAlignment="1">
      <alignment horizontal="center" vertical="center" shrinkToFit="1"/>
      <protection/>
    </xf>
    <xf numFmtId="167" fontId="3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justify" vertical="center" wrapText="1"/>
    </xf>
    <xf numFmtId="179" fontId="6" fillId="2" borderId="2" xfId="21" applyNumberFormat="1" applyFont="1" applyFill="1" applyBorder="1" applyAlignment="1">
      <alignment horizontal="center" vertical="center" shrinkToFit="1"/>
      <protection/>
    </xf>
    <xf numFmtId="180" fontId="6" fillId="2" borderId="2" xfId="21" applyNumberFormat="1" applyFont="1" applyFill="1" applyBorder="1" applyAlignment="1">
      <alignment horizontal="center" vertical="center" shrinkToFit="1"/>
      <protection/>
    </xf>
    <xf numFmtId="164" fontId="3" fillId="0" borderId="2" xfId="0" applyNumberFormat="1" applyFont="1" applyBorder="1" applyAlignment="1">
      <alignment horizontal="justify" vertical="center" wrapText="1"/>
    </xf>
    <xf numFmtId="181" fontId="6" fillId="2" borderId="2" xfId="21" applyNumberFormat="1" applyFont="1" applyFill="1" applyBorder="1" applyAlignment="1">
      <alignment horizontal="center" vertical="center" shrinkToFit="1"/>
      <protection/>
    </xf>
    <xf numFmtId="165" fontId="2" fillId="0" borderId="2" xfId="0" applyNumberFormat="1" applyFont="1" applyBorder="1" applyAlignment="1">
      <alignment horizontal="center" vertical="center"/>
    </xf>
    <xf numFmtId="169" fontId="4" fillId="0" borderId="2" xfId="15" applyNumberFormat="1" applyFont="1" applyFill="1" applyBorder="1" applyAlignment="1" applyProtection="1">
      <alignment horizontal="left" vertical="top" wrapText="1"/>
      <protection/>
    </xf>
    <xf numFmtId="164" fontId="10" fillId="0" borderId="5" xfId="0" applyFont="1" applyBorder="1" applyAlignment="1">
      <alignment horizontal="center" vertical="top" wrapText="1"/>
    </xf>
    <xf numFmtId="169" fontId="10" fillId="0" borderId="0" xfId="0" applyNumberFormat="1" applyFont="1" applyBorder="1" applyAlignment="1">
      <alignment horizontal="center" vertical="top" wrapText="1"/>
    </xf>
    <xf numFmtId="164" fontId="10" fillId="0" borderId="6" xfId="0" applyFont="1" applyBorder="1" applyAlignment="1">
      <alignment horizontal="center" vertical="top" wrapText="1"/>
    </xf>
    <xf numFmtId="164" fontId="11" fillId="0" borderId="5" xfId="0" applyFont="1" applyBorder="1" applyAlignment="1">
      <alignment horizontal="center" vertical="top" wrapText="1"/>
    </xf>
    <xf numFmtId="169" fontId="11" fillId="0" borderId="0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9" xfId="20"/>
    <cellStyle name="Обычный_Лист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H3" sqref="H3"/>
    </sheetView>
  </sheetViews>
  <sheetFormatPr defaultColWidth="9.140625" defaultRowHeight="12.75"/>
  <cols>
    <col min="1" max="1" width="20.421875" style="0" customWidth="1"/>
    <col min="2" max="2" width="36.8515625" style="0" customWidth="1"/>
    <col min="3" max="3" width="12.28125" style="0" customWidth="1"/>
    <col min="4" max="4" width="12.140625" style="0" customWidth="1"/>
    <col min="5" max="5" width="5.140625" style="0" customWidth="1"/>
    <col min="11" max="11" width="10.140625" style="0" customWidth="1"/>
  </cols>
  <sheetData>
    <row r="1" spans="1:5" ht="18.75" customHeight="1">
      <c r="A1" s="1"/>
      <c r="B1" s="2" t="s">
        <v>0</v>
      </c>
      <c r="C1" s="2"/>
      <c r="D1" s="2"/>
      <c r="E1" s="3"/>
    </row>
    <row r="2" spans="1:5" ht="18.75" customHeight="1">
      <c r="A2" s="1"/>
      <c r="B2" s="2" t="s">
        <v>1</v>
      </c>
      <c r="C2" s="2"/>
      <c r="D2" s="2"/>
      <c r="E2" s="3"/>
    </row>
    <row r="3" spans="1:5" ht="19.5" customHeight="1">
      <c r="A3" s="1"/>
      <c r="B3" s="4" t="s">
        <v>2</v>
      </c>
      <c r="C3" s="4"/>
      <c r="D3" s="4"/>
      <c r="E3" s="5"/>
    </row>
    <row r="4" spans="1:5" ht="12.75">
      <c r="A4" s="1"/>
      <c r="B4" s="6" t="s">
        <v>3</v>
      </c>
      <c r="C4" s="6"/>
      <c r="D4" s="1"/>
      <c r="E4" s="1"/>
    </row>
    <row r="5" spans="1:5" ht="12.75">
      <c r="A5" s="1"/>
      <c r="B5" s="6" t="s">
        <v>4</v>
      </c>
      <c r="C5" s="6"/>
      <c r="D5" s="1"/>
      <c r="E5" s="1"/>
    </row>
    <row r="6" spans="1:5" ht="12.75">
      <c r="A6" s="1"/>
      <c r="B6" s="1"/>
      <c r="C6" s="1"/>
      <c r="D6" s="1" t="s">
        <v>5</v>
      </c>
      <c r="E6" s="1"/>
    </row>
    <row r="7" spans="1:12" ht="24" customHeight="1">
      <c r="A7" s="7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9"/>
      <c r="G7" s="9"/>
      <c r="H7" s="9"/>
      <c r="I7" s="9"/>
      <c r="J7" s="9"/>
      <c r="K7" s="9"/>
      <c r="L7" s="9"/>
    </row>
    <row r="8" spans="1:12" ht="12" customHeight="1">
      <c r="A8" s="10"/>
      <c r="B8" s="10" t="s">
        <v>11</v>
      </c>
      <c r="C8" s="11">
        <f>SUM(C9:C61)</f>
        <v>119363017.77000001</v>
      </c>
      <c r="D8" s="11">
        <f>D63</f>
        <v>121976889.89</v>
      </c>
      <c r="E8" s="12">
        <f>D8/C8%</f>
        <v>102.18985090091861</v>
      </c>
      <c r="F8" s="13"/>
      <c r="G8" s="13"/>
      <c r="H8" s="13"/>
      <c r="I8" s="13"/>
      <c r="J8" s="13"/>
      <c r="K8" s="9"/>
      <c r="L8" s="9"/>
    </row>
    <row r="9" spans="1:12" ht="66" customHeight="1">
      <c r="A9" s="14">
        <v>0.1001030223101</v>
      </c>
      <c r="B9" s="15" t="s">
        <v>12</v>
      </c>
      <c r="C9" s="16">
        <v>549689</v>
      </c>
      <c r="D9" s="17">
        <v>892676.07</v>
      </c>
      <c r="E9" s="18">
        <f>D9/C9%</f>
        <v>162.3965678774725</v>
      </c>
      <c r="F9" s="13"/>
      <c r="G9" s="13"/>
      <c r="H9" s="13"/>
      <c r="I9" s="13"/>
      <c r="J9" s="13"/>
      <c r="K9" s="9"/>
      <c r="L9" s="9"/>
    </row>
    <row r="10" spans="1:12" ht="63" customHeight="1">
      <c r="A10" s="19">
        <v>0.1001030224101</v>
      </c>
      <c r="B10" s="15" t="s">
        <v>13</v>
      </c>
      <c r="C10" s="16">
        <v>8457</v>
      </c>
      <c r="D10" s="16">
        <v>6561.41</v>
      </c>
      <c r="E10" s="18">
        <f aca="true" t="shared" si="0" ref="E10:E62">D10/C10%</f>
        <v>77.58555043159514</v>
      </c>
      <c r="F10" s="13"/>
      <c r="G10" s="13"/>
      <c r="H10" s="13"/>
      <c r="I10" s="13"/>
      <c r="J10" s="13"/>
      <c r="K10" s="9"/>
      <c r="L10" s="9"/>
    </row>
    <row r="11" spans="1:12" ht="67.5" customHeight="1">
      <c r="A11" s="20">
        <v>0.1001030225101</v>
      </c>
      <c r="B11" s="15" t="s">
        <v>14</v>
      </c>
      <c r="C11" s="16">
        <v>1133204</v>
      </c>
      <c r="D11" s="16">
        <v>1192618.25</v>
      </c>
      <c r="E11" s="18">
        <f t="shared" si="0"/>
        <v>105.24303214602136</v>
      </c>
      <c r="F11" s="13"/>
      <c r="G11" s="13"/>
      <c r="H11" s="13"/>
      <c r="I11" s="13"/>
      <c r="J11" s="13"/>
      <c r="K11" s="9"/>
      <c r="L11" s="9"/>
    </row>
    <row r="12" spans="1:12" ht="69.75" customHeight="1">
      <c r="A12" s="21">
        <v>0.1001030226101</v>
      </c>
      <c r="B12" s="15" t="s">
        <v>15</v>
      </c>
      <c r="C12" s="16">
        <v>0</v>
      </c>
      <c r="D12" s="16">
        <v>-130719.75</v>
      </c>
      <c r="E12" s="18">
        <v>0</v>
      </c>
      <c r="F12" s="13"/>
      <c r="G12" s="13"/>
      <c r="H12" s="13"/>
      <c r="I12" s="13"/>
      <c r="J12" s="13"/>
      <c r="K12" s="9"/>
      <c r="L12" s="9"/>
    </row>
    <row r="13" spans="1:12" s="26" customFormat="1" ht="66" customHeight="1">
      <c r="A13" s="22" t="s">
        <v>16</v>
      </c>
      <c r="B13" s="15" t="s">
        <v>17</v>
      </c>
      <c r="C13" s="16">
        <v>12727400</v>
      </c>
      <c r="D13" s="16">
        <v>13951904.14</v>
      </c>
      <c r="E13" s="18">
        <f t="shared" si="0"/>
        <v>109.62100774706539</v>
      </c>
      <c r="F13" s="23"/>
      <c r="G13" s="23"/>
      <c r="H13" s="23"/>
      <c r="I13" s="23"/>
      <c r="J13" s="23"/>
      <c r="K13" s="24"/>
      <c r="L13" s="25"/>
    </row>
    <row r="14" spans="1:12" ht="78.75" customHeight="1">
      <c r="A14" s="27" t="s">
        <v>18</v>
      </c>
      <c r="B14" s="15" t="s">
        <v>19</v>
      </c>
      <c r="C14" s="16">
        <v>0</v>
      </c>
      <c r="D14" s="16">
        <v>9095.85</v>
      </c>
      <c r="E14" s="18">
        <v>0</v>
      </c>
      <c r="F14" s="13"/>
      <c r="G14" s="13"/>
      <c r="H14" s="13"/>
      <c r="I14" s="13"/>
      <c r="J14" s="13"/>
      <c r="K14" s="9"/>
      <c r="L14" s="9"/>
    </row>
    <row r="15" spans="1:12" ht="55.5" customHeight="1">
      <c r="A15" s="22">
        <v>1.8210102010013E+19</v>
      </c>
      <c r="B15" s="15" t="s">
        <v>20</v>
      </c>
      <c r="C15" s="16">
        <v>0</v>
      </c>
      <c r="D15" s="16">
        <v>36440.36</v>
      </c>
      <c r="E15" s="18">
        <v>0</v>
      </c>
      <c r="F15" s="13"/>
      <c r="G15" s="13"/>
      <c r="H15" s="13"/>
      <c r="I15" s="13"/>
      <c r="J15" s="13"/>
      <c r="K15" s="9"/>
      <c r="L15" s="9"/>
    </row>
    <row r="16" spans="1:12" ht="32.25" customHeight="1" hidden="1">
      <c r="A16" s="28"/>
      <c r="B16" s="15"/>
      <c r="C16" s="16"/>
      <c r="D16" s="17">
        <v>50762919</v>
      </c>
      <c r="E16" s="18" t="e">
        <f t="shared" si="0"/>
        <v>#DIV/0!</v>
      </c>
      <c r="F16" s="29"/>
      <c r="G16" s="29"/>
      <c r="H16" s="29"/>
      <c r="I16" s="29"/>
      <c r="J16" s="29"/>
      <c r="K16" s="30"/>
      <c r="L16" s="9"/>
    </row>
    <row r="17" spans="1:12" ht="32.25" customHeight="1" hidden="1">
      <c r="A17" s="28"/>
      <c r="B17" s="15" t="s">
        <v>21</v>
      </c>
      <c r="C17" s="16"/>
      <c r="D17" s="16"/>
      <c r="E17" s="18" t="e">
        <f t="shared" si="0"/>
        <v>#DIV/0!</v>
      </c>
      <c r="F17" s="29"/>
      <c r="G17" s="29"/>
      <c r="H17" s="29"/>
      <c r="I17" s="29"/>
      <c r="J17" s="29"/>
      <c r="K17" s="30"/>
      <c r="L17" s="9"/>
    </row>
    <row r="18" spans="1:12" ht="101.25" customHeight="1">
      <c r="A18" s="27" t="s">
        <v>22</v>
      </c>
      <c r="B18" s="15" t="s">
        <v>23</v>
      </c>
      <c r="C18" s="16">
        <v>0</v>
      </c>
      <c r="D18" s="16">
        <v>90394.28</v>
      </c>
      <c r="E18" s="18">
        <v>0</v>
      </c>
      <c r="F18" s="29"/>
      <c r="G18" s="29"/>
      <c r="H18" s="29"/>
      <c r="I18" s="29"/>
      <c r="J18" s="29"/>
      <c r="K18" s="31"/>
      <c r="L18" s="9"/>
    </row>
    <row r="19" spans="1:12" ht="112.5" customHeight="1">
      <c r="A19" s="27" t="s">
        <v>24</v>
      </c>
      <c r="B19" s="15" t="s">
        <v>25</v>
      </c>
      <c r="C19" s="16">
        <v>0</v>
      </c>
      <c r="D19" s="16">
        <v>1015.27</v>
      </c>
      <c r="E19" s="18">
        <v>0</v>
      </c>
      <c r="F19" s="32"/>
      <c r="G19" s="32"/>
      <c r="H19" s="32"/>
      <c r="I19" s="32"/>
      <c r="J19" s="32"/>
      <c r="K19" s="30"/>
      <c r="L19" s="9"/>
    </row>
    <row r="20" spans="1:12" ht="102" customHeight="1">
      <c r="A20" s="27" t="s">
        <v>26</v>
      </c>
      <c r="B20" s="15" t="s">
        <v>23</v>
      </c>
      <c r="C20" s="16">
        <v>0</v>
      </c>
      <c r="D20" s="16">
        <v>646.2</v>
      </c>
      <c r="E20" s="18">
        <v>0</v>
      </c>
      <c r="F20" s="29"/>
      <c r="G20" s="29"/>
      <c r="H20" s="29"/>
      <c r="I20" s="29"/>
      <c r="J20" s="29"/>
      <c r="K20" s="30"/>
      <c r="L20" s="9"/>
    </row>
    <row r="21" spans="1:12" ht="47.25" customHeight="1">
      <c r="A21" s="27" t="s">
        <v>27</v>
      </c>
      <c r="B21" s="15" t="s">
        <v>28</v>
      </c>
      <c r="C21" s="16">
        <v>0</v>
      </c>
      <c r="D21" s="16">
        <v>198106.63</v>
      </c>
      <c r="E21" s="18">
        <v>0</v>
      </c>
      <c r="F21" s="29"/>
      <c r="G21" s="29"/>
      <c r="H21" s="29"/>
      <c r="I21" s="29"/>
      <c r="J21" s="29"/>
      <c r="K21" s="30"/>
      <c r="L21" s="9"/>
    </row>
    <row r="22" spans="1:12" ht="49.5" customHeight="1">
      <c r="A22" s="27" t="s">
        <v>29</v>
      </c>
      <c r="B22" s="15" t="s">
        <v>30</v>
      </c>
      <c r="C22" s="16">
        <v>0</v>
      </c>
      <c r="D22" s="16">
        <v>850.18</v>
      </c>
      <c r="E22" s="18">
        <v>0</v>
      </c>
      <c r="F22" s="29"/>
      <c r="G22" s="29"/>
      <c r="H22" s="29"/>
      <c r="I22" s="29"/>
      <c r="J22" s="29"/>
      <c r="K22" s="30"/>
      <c r="L22" s="9"/>
    </row>
    <row r="23" spans="1:12" ht="43.5" customHeight="1">
      <c r="A23" s="22" t="s">
        <v>31</v>
      </c>
      <c r="B23" s="15" t="s">
        <v>20</v>
      </c>
      <c r="C23" s="16">
        <v>0</v>
      </c>
      <c r="D23" s="16">
        <v>1988.31</v>
      </c>
      <c r="E23" s="18">
        <v>0</v>
      </c>
      <c r="F23" s="29"/>
      <c r="G23" s="29"/>
      <c r="H23" s="29"/>
      <c r="I23" s="29"/>
      <c r="J23" s="29"/>
      <c r="K23" s="31"/>
      <c r="L23" s="9"/>
    </row>
    <row r="24" spans="1:12" ht="43.5" customHeight="1">
      <c r="A24" s="33">
        <v>0.18210102030014</v>
      </c>
      <c r="B24" s="34" t="s">
        <v>32</v>
      </c>
      <c r="C24" s="16">
        <v>0</v>
      </c>
      <c r="D24" s="16">
        <v>-179.2</v>
      </c>
      <c r="E24" s="18">
        <v>0</v>
      </c>
      <c r="F24" s="29"/>
      <c r="G24" s="29"/>
      <c r="H24" s="29"/>
      <c r="I24" s="29"/>
      <c r="J24" s="29"/>
      <c r="K24" s="31"/>
      <c r="L24" s="9"/>
    </row>
    <row r="25" spans="1:12" ht="43.5" customHeight="1">
      <c r="A25" s="35">
        <v>0.18210102050011</v>
      </c>
      <c r="B25" s="34" t="s">
        <v>33</v>
      </c>
      <c r="C25" s="16">
        <v>0</v>
      </c>
      <c r="D25" s="16">
        <v>211099</v>
      </c>
      <c r="E25" s="18">
        <v>0</v>
      </c>
      <c r="F25" s="29"/>
      <c r="G25" s="29"/>
      <c r="H25" s="29"/>
      <c r="I25" s="29"/>
      <c r="J25" s="29"/>
      <c r="K25" s="31"/>
      <c r="L25" s="9"/>
    </row>
    <row r="26" spans="1:12" ht="36" customHeight="1">
      <c r="A26" s="27" t="s">
        <v>34</v>
      </c>
      <c r="B26" s="15" t="s">
        <v>35</v>
      </c>
      <c r="C26" s="16">
        <v>6329750</v>
      </c>
      <c r="D26" s="16">
        <v>6668136.54</v>
      </c>
      <c r="E26" s="18">
        <f t="shared" si="0"/>
        <v>105.34597006200877</v>
      </c>
      <c r="F26" s="29"/>
      <c r="G26" s="29"/>
      <c r="H26" s="29"/>
      <c r="I26" s="29"/>
      <c r="J26" s="29"/>
      <c r="K26" s="31"/>
      <c r="L26" s="9"/>
    </row>
    <row r="27" spans="1:12" ht="36" customHeight="1">
      <c r="A27" s="27" t="s">
        <v>36</v>
      </c>
      <c r="B27" s="15" t="s">
        <v>37</v>
      </c>
      <c r="C27" s="16">
        <v>0</v>
      </c>
      <c r="D27" s="16">
        <v>50944.84</v>
      </c>
      <c r="E27" s="18">
        <v>0</v>
      </c>
      <c r="F27" s="29"/>
      <c r="G27" s="29"/>
      <c r="H27" s="29"/>
      <c r="I27" s="29"/>
      <c r="J27" s="29"/>
      <c r="K27" s="31"/>
      <c r="L27" s="9"/>
    </row>
    <row r="28" spans="1:12" ht="34.5" customHeight="1">
      <c r="A28" s="27" t="s">
        <v>38</v>
      </c>
      <c r="B28" s="15" t="s">
        <v>39</v>
      </c>
      <c r="C28" s="16">
        <v>0</v>
      </c>
      <c r="D28" s="16">
        <v>4234.56</v>
      </c>
      <c r="E28" s="18">
        <v>0</v>
      </c>
      <c r="F28" s="29"/>
      <c r="G28" s="29"/>
      <c r="H28" s="29"/>
      <c r="I28" s="29"/>
      <c r="J28" s="29"/>
      <c r="K28" s="36"/>
      <c r="L28" s="9"/>
    </row>
    <row r="29" spans="1:12" ht="33.75" customHeight="1">
      <c r="A29" s="27" t="s">
        <v>40</v>
      </c>
      <c r="B29" s="15" t="s">
        <v>39</v>
      </c>
      <c r="C29" s="16">
        <v>4104950</v>
      </c>
      <c r="D29" s="16">
        <v>4367430.02</v>
      </c>
      <c r="E29" s="18">
        <f t="shared" si="0"/>
        <v>106.39423184204435</v>
      </c>
      <c r="F29" s="37"/>
      <c r="G29" s="37"/>
      <c r="H29" s="37"/>
      <c r="I29" s="37"/>
      <c r="J29" s="37"/>
      <c r="K29" s="30"/>
      <c r="L29" s="9"/>
    </row>
    <row r="30" spans="1:12" ht="45.75" customHeight="1">
      <c r="A30" s="27" t="s">
        <v>41</v>
      </c>
      <c r="B30" s="15" t="s">
        <v>42</v>
      </c>
      <c r="C30" s="16">
        <v>0</v>
      </c>
      <c r="D30" s="16">
        <v>37830.6</v>
      </c>
      <c r="E30" s="18">
        <v>0</v>
      </c>
      <c r="F30" s="37"/>
      <c r="G30" s="37"/>
      <c r="H30" s="37"/>
      <c r="I30" s="37"/>
      <c r="J30" s="37"/>
      <c r="K30" s="30"/>
      <c r="L30" s="9"/>
    </row>
    <row r="31" spans="1:12" ht="45.75" customHeight="1">
      <c r="A31" s="38">
        <v>0.18210501021013</v>
      </c>
      <c r="B31" s="34" t="s">
        <v>43</v>
      </c>
      <c r="C31" s="16">
        <v>0</v>
      </c>
      <c r="D31" s="16">
        <v>1933.36</v>
      </c>
      <c r="E31" s="18">
        <v>0</v>
      </c>
      <c r="F31" s="37"/>
      <c r="G31" s="37"/>
      <c r="H31" s="37"/>
      <c r="I31" s="37"/>
      <c r="J31" s="37"/>
      <c r="K31" s="30"/>
      <c r="L31" s="9"/>
    </row>
    <row r="32" spans="1:12" ht="26.25" customHeight="1">
      <c r="A32" s="27" t="s">
        <v>44</v>
      </c>
      <c r="B32" s="39" t="s">
        <v>45</v>
      </c>
      <c r="C32" s="16">
        <v>0</v>
      </c>
      <c r="D32" s="16">
        <v>3501.69</v>
      </c>
      <c r="E32" s="18">
        <v>0</v>
      </c>
      <c r="F32" s="37"/>
      <c r="G32" s="37"/>
      <c r="H32" s="37"/>
      <c r="I32" s="37"/>
      <c r="J32" s="37"/>
      <c r="K32" s="30"/>
      <c r="L32" s="9"/>
    </row>
    <row r="33" spans="1:12" ht="46.5" customHeight="1">
      <c r="A33" s="27" t="s">
        <v>46</v>
      </c>
      <c r="B33" s="39" t="s">
        <v>47</v>
      </c>
      <c r="C33" s="16">
        <v>3403100</v>
      </c>
      <c r="D33" s="16">
        <v>3961502.43</v>
      </c>
      <c r="E33" s="18">
        <f t="shared" si="0"/>
        <v>116.40864006347155</v>
      </c>
      <c r="F33" s="37"/>
      <c r="G33" s="37"/>
      <c r="H33" s="37"/>
      <c r="I33" s="37"/>
      <c r="J33" s="37"/>
      <c r="K33" s="30"/>
      <c r="L33" s="9"/>
    </row>
    <row r="34" spans="1:12" ht="45" customHeight="1">
      <c r="A34" s="27" t="s">
        <v>48</v>
      </c>
      <c r="B34" s="39" t="s">
        <v>49</v>
      </c>
      <c r="C34" s="16">
        <v>0</v>
      </c>
      <c r="D34" s="16">
        <v>34788.66</v>
      </c>
      <c r="E34" s="18">
        <v>0</v>
      </c>
      <c r="F34" s="37"/>
      <c r="G34" s="37"/>
      <c r="H34" s="37"/>
      <c r="I34" s="37"/>
      <c r="J34" s="37"/>
      <c r="K34" s="30"/>
      <c r="L34" s="9"/>
    </row>
    <row r="35" spans="1:12" ht="33" customHeight="1">
      <c r="A35" s="27" t="s">
        <v>50</v>
      </c>
      <c r="B35" s="39" t="s">
        <v>51</v>
      </c>
      <c r="C35" s="16">
        <v>8778943</v>
      </c>
      <c r="D35" s="16">
        <v>8261117.4</v>
      </c>
      <c r="E35" s="18">
        <f t="shared" si="0"/>
        <v>94.10150401933355</v>
      </c>
      <c r="F35" s="37"/>
      <c r="G35" s="37"/>
      <c r="H35" s="37"/>
      <c r="I35" s="37"/>
      <c r="J35" s="37"/>
      <c r="K35" s="30"/>
      <c r="L35" s="9"/>
    </row>
    <row r="36" spans="1:12" ht="44.25" customHeight="1">
      <c r="A36" s="27" t="s">
        <v>52</v>
      </c>
      <c r="B36" s="39" t="s">
        <v>53</v>
      </c>
      <c r="C36" s="16">
        <v>0</v>
      </c>
      <c r="D36" s="16">
        <v>114995.59</v>
      </c>
      <c r="E36" s="18">
        <v>0</v>
      </c>
      <c r="F36" s="37"/>
      <c r="G36" s="37"/>
      <c r="H36" s="37"/>
      <c r="I36" s="37"/>
      <c r="J36" s="37"/>
      <c r="K36" s="30"/>
      <c r="L36" s="9"/>
    </row>
    <row r="37" spans="1:12" ht="57" customHeight="1">
      <c r="A37" s="27" t="s">
        <v>54</v>
      </c>
      <c r="B37" s="39" t="s">
        <v>55</v>
      </c>
      <c r="C37" s="16">
        <v>0</v>
      </c>
      <c r="D37" s="16">
        <v>6025.85</v>
      </c>
      <c r="E37" s="18">
        <v>0</v>
      </c>
      <c r="F37" s="37"/>
      <c r="G37" s="37"/>
      <c r="H37" s="37"/>
      <c r="I37" s="37"/>
      <c r="J37" s="37"/>
      <c r="K37" s="30"/>
      <c r="L37" s="9"/>
    </row>
    <row r="38" spans="1:12" ht="45" customHeight="1">
      <c r="A38" s="40">
        <v>0.18210606033134</v>
      </c>
      <c r="B38" s="39" t="s">
        <v>56</v>
      </c>
      <c r="C38" s="16">
        <v>0</v>
      </c>
      <c r="D38" s="16">
        <v>2056</v>
      </c>
      <c r="E38" s="18">
        <v>0</v>
      </c>
      <c r="F38" s="37"/>
      <c r="G38" s="37"/>
      <c r="H38" s="37"/>
      <c r="I38" s="37"/>
      <c r="J38" s="37"/>
      <c r="K38" s="30"/>
      <c r="L38" s="9"/>
    </row>
    <row r="39" spans="1:12" ht="33" customHeight="1">
      <c r="A39" s="27" t="s">
        <v>57</v>
      </c>
      <c r="B39" s="39" t="s">
        <v>58</v>
      </c>
      <c r="C39" s="16">
        <v>9653057</v>
      </c>
      <c r="D39" s="16">
        <v>10481765.91</v>
      </c>
      <c r="E39" s="18">
        <f t="shared" si="0"/>
        <v>108.58493749700224</v>
      </c>
      <c r="F39" s="37"/>
      <c r="G39" s="37"/>
      <c r="H39" s="37"/>
      <c r="I39" s="37"/>
      <c r="J39" s="37"/>
      <c r="K39" s="30"/>
      <c r="L39" s="9"/>
    </row>
    <row r="40" spans="1:12" ht="48" customHeight="1">
      <c r="A40" s="27" t="s">
        <v>59</v>
      </c>
      <c r="B40" s="39" t="s">
        <v>60</v>
      </c>
      <c r="C40" s="16">
        <v>0</v>
      </c>
      <c r="D40" s="16">
        <v>87170.02</v>
      </c>
      <c r="E40" s="18">
        <v>0</v>
      </c>
      <c r="F40" s="37"/>
      <c r="G40" s="37"/>
      <c r="H40" s="37"/>
      <c r="I40" s="37"/>
      <c r="J40" s="37"/>
      <c r="K40" s="30"/>
      <c r="L40" s="9"/>
    </row>
    <row r="41" spans="1:12" ht="50.25" customHeight="1">
      <c r="A41" s="27" t="s">
        <v>61</v>
      </c>
      <c r="B41" s="39" t="s">
        <v>62</v>
      </c>
      <c r="C41" s="16">
        <v>0</v>
      </c>
      <c r="D41" s="16">
        <v>187000</v>
      </c>
      <c r="E41" s="18">
        <v>0</v>
      </c>
      <c r="F41" s="37"/>
      <c r="G41" s="37"/>
      <c r="H41" s="37"/>
      <c r="I41" s="37"/>
      <c r="J41" s="37"/>
      <c r="K41" s="30"/>
      <c r="L41" s="9"/>
    </row>
    <row r="42" spans="1:12" ht="71.25" customHeight="1">
      <c r="A42" s="41" t="s">
        <v>63</v>
      </c>
      <c r="B42" s="42" t="s">
        <v>64</v>
      </c>
      <c r="C42" s="16">
        <v>2335000</v>
      </c>
      <c r="D42" s="16">
        <v>1204415.1</v>
      </c>
      <c r="E42" s="18">
        <f t="shared" si="0"/>
        <v>51.58094646680943</v>
      </c>
      <c r="F42" s="37"/>
      <c r="G42" s="37"/>
      <c r="H42" s="37"/>
      <c r="I42" s="37"/>
      <c r="J42" s="37"/>
      <c r="K42" s="30"/>
      <c r="L42" s="9"/>
    </row>
    <row r="43" spans="1:12" ht="71.25" customHeight="1">
      <c r="A43" s="41" t="s">
        <v>65</v>
      </c>
      <c r="B43" s="39" t="s">
        <v>66</v>
      </c>
      <c r="C43" s="16">
        <v>87061</v>
      </c>
      <c r="D43" s="16">
        <v>431327.38</v>
      </c>
      <c r="E43" s="18">
        <f t="shared" si="0"/>
        <v>495.4312263815026</v>
      </c>
      <c r="F43" s="37"/>
      <c r="G43" s="37"/>
      <c r="H43" s="37"/>
      <c r="I43" s="37"/>
      <c r="J43" s="37"/>
      <c r="K43" s="30"/>
      <c r="L43" s="9"/>
    </row>
    <row r="44" spans="1:12" ht="66.75" customHeight="1">
      <c r="A44" s="41" t="s">
        <v>67</v>
      </c>
      <c r="B44" s="39" t="s">
        <v>68</v>
      </c>
      <c r="C44" s="16">
        <v>266773</v>
      </c>
      <c r="D44" s="16">
        <v>423707.4</v>
      </c>
      <c r="E44" s="18">
        <f t="shared" si="0"/>
        <v>158.82694275657582</v>
      </c>
      <c r="F44" s="37"/>
      <c r="G44" s="37"/>
      <c r="H44" s="37"/>
      <c r="I44" s="37"/>
      <c r="J44" s="37"/>
      <c r="K44" s="30"/>
      <c r="L44" s="9"/>
    </row>
    <row r="45" spans="1:12" ht="51.75" customHeight="1">
      <c r="A45" s="41" t="s">
        <v>69</v>
      </c>
      <c r="B45" s="39" t="s">
        <v>70</v>
      </c>
      <c r="C45" s="16">
        <v>0</v>
      </c>
      <c r="D45" s="16">
        <v>105600</v>
      </c>
      <c r="E45" s="18">
        <v>0</v>
      </c>
      <c r="F45" s="37"/>
      <c r="G45" s="37"/>
      <c r="H45" s="37"/>
      <c r="I45" s="37"/>
      <c r="J45" s="37"/>
      <c r="K45" s="30"/>
      <c r="L45" s="9"/>
    </row>
    <row r="46" spans="1:12" ht="48" customHeight="1">
      <c r="A46" s="41" t="s">
        <v>71</v>
      </c>
      <c r="B46" s="39" t="s">
        <v>72</v>
      </c>
      <c r="C46" s="16">
        <v>2000000</v>
      </c>
      <c r="D46" s="16">
        <v>1271106.83</v>
      </c>
      <c r="E46" s="18">
        <f t="shared" si="0"/>
        <v>63.555341500000004</v>
      </c>
      <c r="F46" s="37"/>
      <c r="G46" s="37"/>
      <c r="H46" s="37"/>
      <c r="I46" s="37"/>
      <c r="J46" s="37"/>
      <c r="K46" s="30"/>
      <c r="L46" s="9"/>
    </row>
    <row r="47" spans="1:12" ht="41.25" customHeight="1">
      <c r="A47" s="41" t="s">
        <v>73</v>
      </c>
      <c r="B47" s="39" t="s">
        <v>74</v>
      </c>
      <c r="C47" s="16">
        <v>0</v>
      </c>
      <c r="D47" s="16">
        <v>200</v>
      </c>
      <c r="E47" s="18">
        <v>0</v>
      </c>
      <c r="F47" s="37"/>
      <c r="G47" s="37"/>
      <c r="H47" s="37"/>
      <c r="I47" s="37"/>
      <c r="J47" s="37"/>
      <c r="K47" s="30"/>
      <c r="L47" s="9"/>
    </row>
    <row r="48" spans="1:12" ht="68.25" customHeight="1">
      <c r="A48" s="41" t="s">
        <v>75</v>
      </c>
      <c r="B48" s="39" t="s">
        <v>76</v>
      </c>
      <c r="C48" s="16">
        <v>0</v>
      </c>
      <c r="D48" s="16">
        <v>107786.55</v>
      </c>
      <c r="E48" s="18">
        <v>0</v>
      </c>
      <c r="F48" s="37"/>
      <c r="G48" s="37"/>
      <c r="H48" s="37"/>
      <c r="I48" s="37"/>
      <c r="J48" s="37"/>
      <c r="K48" s="30"/>
      <c r="L48" s="9"/>
    </row>
    <row r="49" spans="1:12" ht="40.5" customHeight="1">
      <c r="A49" s="41" t="s">
        <v>77</v>
      </c>
      <c r="B49" s="39" t="s">
        <v>78</v>
      </c>
      <c r="C49" s="16">
        <v>80000</v>
      </c>
      <c r="D49" s="16">
        <v>13899.89</v>
      </c>
      <c r="E49" s="18">
        <f t="shared" si="0"/>
        <v>17.3748625</v>
      </c>
      <c r="F49" s="37"/>
      <c r="G49" s="37"/>
      <c r="H49" s="37"/>
      <c r="I49" s="37"/>
      <c r="J49" s="37"/>
      <c r="K49" s="30"/>
      <c r="L49" s="9"/>
    </row>
    <row r="50" spans="1:12" ht="35.25" customHeight="1">
      <c r="A50" s="41" t="s">
        <v>79</v>
      </c>
      <c r="B50" s="39" t="s">
        <v>80</v>
      </c>
      <c r="C50" s="16">
        <v>4146652</v>
      </c>
      <c r="D50" s="16">
        <v>4146652</v>
      </c>
      <c r="E50" s="18">
        <f t="shared" si="0"/>
        <v>100.00000000000001</v>
      </c>
      <c r="F50" s="37"/>
      <c r="G50" s="37"/>
      <c r="H50" s="37"/>
      <c r="I50" s="37"/>
      <c r="J50" s="37"/>
      <c r="K50" s="30"/>
      <c r="L50" s="9"/>
    </row>
    <row r="51" spans="1:12" ht="36.75" customHeight="1">
      <c r="A51" s="41" t="s">
        <v>81</v>
      </c>
      <c r="B51" s="39" t="s">
        <v>82</v>
      </c>
      <c r="C51" s="16">
        <v>408487.06</v>
      </c>
      <c r="D51" s="16">
        <v>408487.06</v>
      </c>
      <c r="E51" s="18">
        <f t="shared" si="0"/>
        <v>100</v>
      </c>
      <c r="F51" s="37"/>
      <c r="G51" s="37"/>
      <c r="H51" s="37"/>
      <c r="I51" s="37"/>
      <c r="J51" s="37"/>
      <c r="K51" s="30"/>
      <c r="L51" s="9"/>
    </row>
    <row r="52" spans="1:12" ht="43.5" customHeight="1">
      <c r="A52" s="43" t="s">
        <v>83</v>
      </c>
      <c r="B52" s="34" t="s">
        <v>84</v>
      </c>
      <c r="C52" s="44">
        <v>704758.63</v>
      </c>
      <c r="D52" s="44">
        <v>704758.63</v>
      </c>
      <c r="E52" s="18">
        <f t="shared" si="0"/>
        <v>100</v>
      </c>
      <c r="F52" s="37"/>
      <c r="G52" s="37"/>
      <c r="H52" s="37"/>
      <c r="I52" s="37"/>
      <c r="J52" s="37"/>
      <c r="K52" s="30"/>
      <c r="L52" s="9"/>
    </row>
    <row r="53" spans="1:12" ht="54.75" customHeight="1">
      <c r="A53" s="41" t="s">
        <v>85</v>
      </c>
      <c r="B53" s="45" t="s">
        <v>86</v>
      </c>
      <c r="C53" s="44">
        <v>2146202.8</v>
      </c>
      <c r="D53" s="44">
        <v>2146202.8</v>
      </c>
      <c r="E53" s="18">
        <f t="shared" si="0"/>
        <v>100</v>
      </c>
      <c r="F53" s="37"/>
      <c r="G53" s="37"/>
      <c r="H53" s="37"/>
      <c r="I53" s="37"/>
      <c r="J53" s="37"/>
      <c r="K53" s="30"/>
      <c r="L53" s="9"/>
    </row>
    <row r="54" spans="1:12" ht="45" customHeight="1">
      <c r="A54" s="41" t="s">
        <v>87</v>
      </c>
      <c r="B54" s="45" t="s">
        <v>88</v>
      </c>
      <c r="C54" s="44">
        <v>6304833.28</v>
      </c>
      <c r="D54" s="44">
        <v>6304833.28</v>
      </c>
      <c r="E54" s="18">
        <f t="shared" si="0"/>
        <v>100</v>
      </c>
      <c r="F54" s="37"/>
      <c r="G54" s="37"/>
      <c r="H54" s="37"/>
      <c r="I54" s="37"/>
      <c r="J54" s="37"/>
      <c r="K54" s="30"/>
      <c r="L54" s="9"/>
    </row>
    <row r="55" spans="1:12" ht="51.75" customHeight="1">
      <c r="A55" s="46">
        <v>0.00120229999130258</v>
      </c>
      <c r="B55" s="34" t="s">
        <v>89</v>
      </c>
      <c r="C55" s="44">
        <v>1000000</v>
      </c>
      <c r="D55" s="44">
        <v>886699.2</v>
      </c>
      <c r="E55" s="18">
        <f t="shared" si="0"/>
        <v>88.66991999999999</v>
      </c>
      <c r="F55" s="37"/>
      <c r="G55" s="37"/>
      <c r="H55" s="37"/>
      <c r="I55" s="37"/>
      <c r="J55" s="37"/>
      <c r="K55" s="30"/>
      <c r="L55" s="9"/>
    </row>
    <row r="56" spans="1:12" ht="42" customHeight="1">
      <c r="A56" s="41" t="s">
        <v>90</v>
      </c>
      <c r="B56" s="45" t="s">
        <v>91</v>
      </c>
      <c r="C56" s="44">
        <v>900000</v>
      </c>
      <c r="D56" s="44">
        <v>900000</v>
      </c>
      <c r="E56" s="18">
        <f t="shared" si="0"/>
        <v>100</v>
      </c>
      <c r="F56" s="37"/>
      <c r="G56" s="37"/>
      <c r="H56" s="37"/>
      <c r="I56" s="37"/>
      <c r="J56" s="37"/>
      <c r="K56" s="30"/>
      <c r="L56" s="9"/>
    </row>
    <row r="57" spans="1:12" ht="51" customHeight="1">
      <c r="A57" s="47">
        <v>0.00120229999130276</v>
      </c>
      <c r="B57" s="34" t="s">
        <v>92</v>
      </c>
      <c r="C57" s="44">
        <v>18289847</v>
      </c>
      <c r="D57" s="44">
        <v>18184484.74</v>
      </c>
      <c r="E57" s="18">
        <f t="shared" si="0"/>
        <v>99.4239303368694</v>
      </c>
      <c r="F57" s="37"/>
      <c r="G57" s="37"/>
      <c r="H57" s="37"/>
      <c r="I57" s="37"/>
      <c r="J57" s="37"/>
      <c r="K57" s="30"/>
      <c r="L57" s="9"/>
    </row>
    <row r="58" spans="1:12" ht="63" customHeight="1">
      <c r="A58" s="41" t="s">
        <v>93</v>
      </c>
      <c r="B58" s="48" t="s">
        <v>94</v>
      </c>
      <c r="C58" s="44">
        <v>2930000</v>
      </c>
      <c r="D58" s="44">
        <v>2930000</v>
      </c>
      <c r="E58" s="18">
        <f t="shared" si="0"/>
        <v>100</v>
      </c>
      <c r="F58" s="37"/>
      <c r="G58" s="37"/>
      <c r="H58" s="37"/>
      <c r="I58" s="37"/>
      <c r="J58" s="37"/>
      <c r="K58" s="30"/>
      <c r="L58" s="9"/>
    </row>
    <row r="59" spans="1:12" ht="62.25" customHeight="1">
      <c r="A59" s="41" t="s">
        <v>95</v>
      </c>
      <c r="B59" s="45" t="s">
        <v>96</v>
      </c>
      <c r="C59" s="44">
        <v>30000000</v>
      </c>
      <c r="D59" s="44">
        <v>30000000</v>
      </c>
      <c r="E59" s="18">
        <f t="shared" si="0"/>
        <v>100</v>
      </c>
      <c r="F59" s="37"/>
      <c r="G59" s="37"/>
      <c r="H59" s="37"/>
      <c r="I59" s="37"/>
      <c r="J59" s="37"/>
      <c r="K59" s="30"/>
      <c r="L59" s="9"/>
    </row>
    <row r="60" spans="1:12" ht="56.25" customHeight="1">
      <c r="A60" s="49">
        <v>0.00120249999130441</v>
      </c>
      <c r="B60" s="34" t="s">
        <v>97</v>
      </c>
      <c r="C60" s="44">
        <v>793623</v>
      </c>
      <c r="D60" s="44">
        <v>793623</v>
      </c>
      <c r="E60" s="18">
        <f t="shared" si="0"/>
        <v>100</v>
      </c>
      <c r="F60" s="37"/>
      <c r="G60" s="37"/>
      <c r="H60" s="37"/>
      <c r="I60" s="37"/>
      <c r="J60" s="37"/>
      <c r="K60" s="30"/>
      <c r="L60" s="9"/>
    </row>
    <row r="61" spans="1:12" ht="49.5" customHeight="1">
      <c r="A61" s="41" t="s">
        <v>98</v>
      </c>
      <c r="B61" s="45" t="s">
        <v>99</v>
      </c>
      <c r="C61" s="44">
        <v>281230</v>
      </c>
      <c r="D61" s="44">
        <v>220585.56</v>
      </c>
      <c r="E61" s="18">
        <f t="shared" si="0"/>
        <v>78.43599900437364</v>
      </c>
      <c r="F61" s="37"/>
      <c r="G61" s="37"/>
      <c r="H61" s="37"/>
      <c r="I61" s="37"/>
      <c r="J61" s="37"/>
      <c r="K61" s="30"/>
      <c r="L61" s="9"/>
    </row>
    <row r="62" spans="1:12" ht="54" customHeight="1">
      <c r="A62" s="41" t="s">
        <v>100</v>
      </c>
      <c r="B62" s="45" t="s">
        <v>101</v>
      </c>
      <c r="C62" s="44">
        <v>59590</v>
      </c>
      <c r="D62" s="44">
        <v>59590</v>
      </c>
      <c r="E62" s="18">
        <f t="shared" si="0"/>
        <v>100</v>
      </c>
      <c r="F62" s="37"/>
      <c r="G62" s="37"/>
      <c r="H62" s="37"/>
      <c r="I62" s="37"/>
      <c r="J62" s="37"/>
      <c r="K62" s="30"/>
      <c r="L62" s="9"/>
    </row>
    <row r="63" spans="1:12" ht="12.75">
      <c r="A63" s="50"/>
      <c r="B63" s="10" t="s">
        <v>102</v>
      </c>
      <c r="C63" s="11">
        <f>SUM(C9:C62)</f>
        <v>119422607.77000001</v>
      </c>
      <c r="D63" s="11">
        <f>D9+D10+D11+D12+D13+D14+D15+D18+D19+D20+D21+D22+D23+D24+D25+D26+D27+D28+D29+D30+D31+D32+D33+D34+D35+D36+D37+D38+D39+D40+D41+D42+D43+D44+D45+D46+D47+D48+D49+D50+D51+D52+D53+D54+D55+D56+D57+D58+D59+D60+D61+D62</f>
        <v>121976889.89</v>
      </c>
      <c r="E63" s="51">
        <f>D63/C63%</f>
        <v>102.13885977512682</v>
      </c>
      <c r="F63" s="37"/>
      <c r="G63" s="37"/>
      <c r="H63" s="37"/>
      <c r="I63" s="37"/>
      <c r="J63" s="37"/>
      <c r="K63" s="30"/>
      <c r="L63" s="9"/>
    </row>
    <row r="64" spans="1:12" ht="12.75" hidden="1">
      <c r="A64" s="9"/>
      <c r="B64" s="36"/>
      <c r="C64" s="36"/>
      <c r="D64" s="52"/>
      <c r="E64" s="53"/>
      <c r="F64" s="37"/>
      <c r="G64" s="37"/>
      <c r="H64" s="37"/>
      <c r="I64" s="37"/>
      <c r="J64" s="37"/>
      <c r="K64" s="36"/>
      <c r="L64" s="9"/>
    </row>
    <row r="65" spans="1:12" ht="12.75" hidden="1">
      <c r="A65" s="9"/>
      <c r="B65" s="30"/>
      <c r="C65" s="36"/>
      <c r="D65" s="54"/>
      <c r="E65" s="53"/>
      <c r="F65" s="37"/>
      <c r="G65" s="37"/>
      <c r="H65" s="37"/>
      <c r="I65" s="37"/>
      <c r="J65" s="37"/>
      <c r="K65" s="36"/>
      <c r="L65" s="9"/>
    </row>
    <row r="66" spans="1:12" ht="12.75" hidden="1">
      <c r="A66" s="9"/>
      <c r="B66" s="36"/>
      <c r="C66" s="30"/>
      <c r="D66" s="54"/>
      <c r="E66" s="53"/>
      <c r="F66" s="37"/>
      <c r="G66" s="37"/>
      <c r="H66" s="37"/>
      <c r="I66" s="37"/>
      <c r="J66" s="37"/>
      <c r="K66" s="31"/>
      <c r="L66" s="9"/>
    </row>
    <row r="67" spans="1:12" ht="12.75" hidden="1">
      <c r="A67" s="9"/>
      <c r="B67" s="30"/>
      <c r="C67" s="36"/>
      <c r="D67" s="55"/>
      <c r="E67" s="56"/>
      <c r="F67" s="37"/>
      <c r="G67" s="37"/>
      <c r="H67" s="37"/>
      <c r="I67" s="37"/>
      <c r="J67" s="37"/>
      <c r="K67" s="36"/>
      <c r="L67" s="9"/>
    </row>
    <row r="68" spans="1:12" ht="12.75" hidden="1">
      <c r="A68" s="9"/>
      <c r="B68" s="31"/>
      <c r="C68" s="30"/>
      <c r="D68" s="52"/>
      <c r="E68" s="53"/>
      <c r="F68" s="37"/>
      <c r="G68" s="37"/>
      <c r="H68" s="37"/>
      <c r="I68" s="37"/>
      <c r="J68" s="37"/>
      <c r="K68" s="30"/>
      <c r="L68" s="9"/>
    </row>
    <row r="69" spans="1:12" ht="12.75" hidden="1">
      <c r="A69" s="9"/>
      <c r="B69" s="36"/>
      <c r="C69" s="31"/>
      <c r="D69" s="52"/>
      <c r="E69" s="53"/>
      <c r="F69" s="37"/>
      <c r="G69" s="37"/>
      <c r="H69" s="37"/>
      <c r="I69" s="37"/>
      <c r="J69" s="37"/>
      <c r="K69" s="31"/>
      <c r="L69" s="9"/>
    </row>
    <row r="70" spans="1:12" ht="12.75" hidden="1">
      <c r="A70" s="9"/>
      <c r="B70" s="36"/>
      <c r="C70" s="36"/>
      <c r="D70" s="52"/>
      <c r="E70" s="53"/>
      <c r="F70" s="37"/>
      <c r="G70" s="37"/>
      <c r="H70" s="37"/>
      <c r="I70" s="37"/>
      <c r="J70" s="37"/>
      <c r="K70" s="36"/>
      <c r="L70" s="9"/>
    </row>
    <row r="71" spans="1:12" ht="12.75" hidden="1">
      <c r="A71" s="9"/>
      <c r="B71" s="36"/>
      <c r="C71" s="36"/>
      <c r="D71" s="55"/>
      <c r="E71" s="56"/>
      <c r="F71" s="37"/>
      <c r="G71" s="37"/>
      <c r="H71" s="37"/>
      <c r="I71" s="37"/>
      <c r="J71" s="37"/>
      <c r="K71" s="36"/>
      <c r="L71" s="9"/>
    </row>
    <row r="72" spans="1:12" ht="12.75" hidden="1">
      <c r="A72" s="9"/>
      <c r="B72" s="31"/>
      <c r="C72" s="36"/>
      <c r="D72" s="55"/>
      <c r="E72" s="56"/>
      <c r="F72" s="37"/>
      <c r="G72" s="37"/>
      <c r="H72" s="37"/>
      <c r="I72" s="37"/>
      <c r="J72" s="37"/>
      <c r="K72" s="36"/>
      <c r="L72" s="9"/>
    </row>
    <row r="73" spans="1:12" ht="12.75" hidden="1">
      <c r="A73" s="9"/>
      <c r="B73" s="36"/>
      <c r="C73" s="31"/>
      <c r="D73" s="55"/>
      <c r="E73" s="56"/>
      <c r="F73" s="37"/>
      <c r="G73" s="37"/>
      <c r="H73" s="37"/>
      <c r="I73" s="37"/>
      <c r="J73" s="37"/>
      <c r="K73" s="31"/>
      <c r="L73" s="9"/>
    </row>
    <row r="74" spans="1:12" ht="12.75" hidden="1">
      <c r="A74" s="9"/>
      <c r="B74" s="31"/>
      <c r="C74" s="36"/>
      <c r="D74" s="52"/>
      <c r="E74" s="53"/>
      <c r="F74" s="37"/>
      <c r="G74" s="37"/>
      <c r="H74" s="37"/>
      <c r="I74" s="37"/>
      <c r="J74" s="37"/>
      <c r="K74" s="36"/>
      <c r="L74" s="9"/>
    </row>
    <row r="75" spans="1:12" ht="12.75">
      <c r="A75" s="9"/>
      <c r="B75" s="36"/>
      <c r="C75" s="31"/>
      <c r="D75" s="36"/>
      <c r="E75" s="37"/>
      <c r="F75" s="37"/>
      <c r="G75" s="37"/>
      <c r="H75" s="37"/>
      <c r="I75" s="37"/>
      <c r="J75" s="37"/>
      <c r="K75" s="31"/>
      <c r="L75" s="9"/>
    </row>
    <row r="76" spans="1:12" ht="12.75">
      <c r="A76" s="9"/>
      <c r="B76" s="36"/>
      <c r="C76" s="36"/>
      <c r="D76" s="36"/>
      <c r="E76" s="37"/>
      <c r="F76" s="37"/>
      <c r="G76" s="37"/>
      <c r="H76" s="37"/>
      <c r="I76" s="37"/>
      <c r="J76" s="37"/>
      <c r="K76" s="36"/>
      <c r="L76" s="9"/>
    </row>
    <row r="77" spans="1:12" ht="12.75">
      <c r="A77" s="9"/>
      <c r="C77" s="36"/>
      <c r="D77" s="36"/>
      <c r="E77" s="37"/>
      <c r="F77" s="37"/>
      <c r="G77" s="37"/>
      <c r="H77" s="37"/>
      <c r="I77" s="37"/>
      <c r="J77" s="37"/>
      <c r="K77" s="31"/>
      <c r="L77" s="9"/>
    </row>
    <row r="78" spans="5:10" ht="12.75">
      <c r="E78" s="57"/>
      <c r="F78" s="57"/>
      <c r="G78" s="57"/>
      <c r="H78" s="57"/>
      <c r="I78" s="57"/>
      <c r="J78" s="57"/>
    </row>
    <row r="79" spans="5:10" ht="12.75">
      <c r="E79" s="57"/>
      <c r="F79" s="57"/>
      <c r="G79" s="57"/>
      <c r="H79" s="57"/>
      <c r="I79" s="57"/>
      <c r="J79" s="57"/>
    </row>
    <row r="80" spans="5:10" ht="12.75">
      <c r="E80" s="57"/>
      <c r="F80" s="57"/>
      <c r="G80" s="57"/>
      <c r="H80" s="57"/>
      <c r="I80" s="57"/>
      <c r="J80" s="57"/>
    </row>
  </sheetData>
  <sheetProtection selectLockedCells="1" selectUnlockedCells="1"/>
  <mergeCells count="9">
    <mergeCell ref="B1:D1"/>
    <mergeCell ref="B2:D2"/>
    <mergeCell ref="B3:D3"/>
    <mergeCell ref="F16:J16"/>
    <mergeCell ref="F18:J18"/>
    <mergeCell ref="F19:J19"/>
    <mergeCell ref="F23:J23"/>
    <mergeCell ref="F26:J26"/>
    <mergeCell ref="D65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2019-05-07T05:15:16Z</cp:lastPrinted>
  <dcterms:created xsi:type="dcterms:W3CDTF">1996-10-08T23:32:33Z</dcterms:created>
  <dcterms:modified xsi:type="dcterms:W3CDTF">2020-06-04T12:15:10Z</dcterms:modified>
  <cp:category/>
  <cp:version/>
  <cp:contentType/>
  <cp:contentStatus/>
  <cp:revision>1</cp:revision>
</cp:coreProperties>
</file>