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<sst xmlns="http://schemas.openxmlformats.org/spreadsheetml/2006/main" count="379" uniqueCount="145">
  <si>
    <t xml:space="preserve">Приложение № 8 к Решению </t>
  </si>
  <si>
    <t>Городской Думы городского поселения</t>
  </si>
  <si>
    <t>"Город Таруса" от «22» января 2018г № 2</t>
  </si>
  <si>
    <t xml:space="preserve"> Распределение бюджетных ассигнований бюджета городского поселения "Город Таруса" по разделам,</t>
  </si>
  <si>
    <t>подразделам, целевым статьям (муниципальным программам и непрограмным направлениям деятель-</t>
  </si>
  <si>
    <t>ности), группам и подгруппам видов расходов классификации расходов бюджета на 2017 год</t>
  </si>
  <si>
    <t xml:space="preserve">Наименование показателя
</t>
  </si>
  <si>
    <t>Целевая
статья</t>
  </si>
  <si>
    <t>Группы и подгруппы видов расходов</t>
  </si>
  <si>
    <t xml:space="preserve"> бюджетные ассигнования на 2017 год</t>
  </si>
  <si>
    <t>Изменения (+,-)</t>
  </si>
  <si>
    <t>Бюджетная роспись расходов с учетом изменений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</si>
  <si>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</si>
  <si>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</si>
  <si>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фонда"</t>
  </si>
  <si>
    <t>05 2 00 00920</t>
  </si>
  <si>
    <t>Выполнение других обязательств местного бюджета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</si>
  <si>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</si>
  <si>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</si>
  <si>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</si>
  <si>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</si>
  <si>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Субсидии на реализацию мероприятий по подпрограмме "Обеспечение жильем молодых семей"</t>
  </si>
  <si>
    <t>05 3 01 89200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</si>
  <si>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</si>
  <si>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</si>
  <si>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</si>
  <si>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</si>
  <si>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Прочие субсидии бюджетам поселений на реализацию подрограммы "Обеспечение жильем</t>
  </si>
  <si>
    <t>05 3 01 R0200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</si>
  <si>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</si>
  <si>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05 5 00 00000</t>
  </si>
  <si>
    <t>Иные межбюджетные трансферты на реализацию мероприятий по предоставлению социальных выплат молодым семьям на приобретение (строительство) жилья в рамках подпрограммы "Обеспечение жильем молодых семей"</t>
  </si>
  <si>
    <t>05 5 00 L0920</t>
  </si>
  <si>
    <t>Межбюджетные трансферты</t>
  </si>
  <si>
    <t>500</t>
  </si>
  <si>
    <t>Иные межбюджетные трансферты</t>
  </si>
  <si>
    <t>540</t>
  </si>
  <si>
    <t>Пособия по социальным выплатам молодым семьям на приобретение (строительство) жилья в рамках подпрограммы "Обеспечение жильем молодых семей"</t>
  </si>
  <si>
    <t>05 5  01 L0920</t>
  </si>
  <si>
    <t>Подпрограмма "Благоустройство территории городского поселения "Город Таруса" на 2016-2018 годы"</t>
  </si>
  <si>
    <t>05 Г  00 00000</t>
  </si>
  <si>
    <t>Основное мороприятие "Содержание территории городского поселения город Таруса"</t>
  </si>
  <si>
    <t>05 Г 00 00920</t>
  </si>
  <si>
    <t>05 Г 0 000920</t>
  </si>
  <si>
    <t>Иные бюджетные ассигнования</t>
  </si>
  <si>
    <t>800</t>
  </si>
  <si>
    <t>Уплата налогов, сборов и иных платежей</t>
  </si>
  <si>
    <t>850</t>
  </si>
  <si>
    <t>Иные межбюджетные трансферты на реализацию мероприятий по благоустройству территории муниципальных образований Калужской области</t>
  </si>
  <si>
    <t>05 Г 00 L5550</t>
  </si>
  <si>
    <t>Субсидия на реализацию подпрограммы "Формирование современной городской среды"</t>
  </si>
  <si>
    <t>05 Г 00 R555F</t>
  </si>
  <si>
    <t>Муниципальная программа "Развитие культуры на территории городского поселения "Город Таруса"</t>
  </si>
  <si>
    <t>11 0 00 0000</t>
  </si>
  <si>
    <t>11 0 00 00920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</si>
  <si>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</si>
  <si>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</si>
  <si>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</si>
  <si>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</si>
  <si>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</si>
  <si>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</si>
  <si>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</si>
  <si>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</si>
  <si>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Подпрограмма "Совершенствование и развитие улично-дорожной ГП "Город Таруса" на период 2017-2019 гг"</t>
  </si>
  <si>
    <t>24 2 00 00000</t>
  </si>
  <si>
    <t>24 2 00 00920</t>
  </si>
  <si>
    <t>Исполнение судебных актов</t>
  </si>
  <si>
    <t>830</t>
  </si>
  <si>
    <t>Муниципальная программа "Энергоэффективность в городском поселении "Город Таруса"</t>
  </si>
  <si>
    <t>30 0 0 000000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</si>
  <si>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</si>
  <si>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30 0 02 89110</t>
  </si>
  <si>
    <t>Социальныое обеспечение и иные выплаты  нселению</t>
  </si>
  <si>
    <t>Иные выплаты населению</t>
  </si>
  <si>
    <t>360</t>
  </si>
  <si>
    <t>Субсидия на реализацию мероприятий государственной программы "Энергосбережение и повышение энергоэффектифности Калужской области" за счет средств местного бюджета</t>
  </si>
  <si>
    <t>30 0 02 S9110</t>
  </si>
  <si>
    <t>Подпрограмма "Чистая вода"</t>
  </si>
  <si>
    <t xml:space="preserve">30 2 00 00000 </t>
  </si>
  <si>
    <t>Мероприятия направленные на развитие водохозяйственного комплекса в Калужской области</t>
  </si>
  <si>
    <t>30 2 00 89040</t>
  </si>
  <si>
    <t>Прочие расходы</t>
  </si>
  <si>
    <t>30 2 00 00920</t>
  </si>
  <si>
    <t>Подпрограмма "Энергосбережение на территории города Тарусы на 2016-2018 годы"</t>
  </si>
  <si>
    <t>30 4 00 00000</t>
  </si>
  <si>
    <t>30 4 00 00920</t>
  </si>
  <si>
    <t>Субсидии юридическим лицам (кроме некоммерческих организаций), индивидуальным  предпринимателям, физическим лицам-производителям товаров, работ, услуг</t>
  </si>
  <si>
    <t>810</t>
  </si>
  <si>
    <t>30 4 00 S9110</t>
  </si>
  <si>
    <t>Подпрограмма "Уличное освещение территории городского поселения "Город Таруса" на 2016-2018 годы"</t>
  </si>
  <si>
    <t>30 6 00 00000</t>
  </si>
  <si>
    <t>30 6 00 00920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</si>
  <si>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</si>
  <si>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</si>
  <si>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</si>
  <si>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</si>
  <si>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</si>
  <si>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</si>
  <si>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выплаты персоналу учреждений, за исключением фонда оплаты труда</t>
  </si>
  <si>
    <t>112</t>
  </si>
  <si>
    <t>Расходы на выплаты персоналу государственных (муниципальных) органов</t>
  </si>
  <si>
    <t>120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</si>
  <si>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</si>
  <si>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</si>
  <si>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Процентные платежи по муниципальному долгу</t>
  </si>
  <si>
    <t>54 0 00 00650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</si>
  <si>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</si>
  <si>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</si>
  <si>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</si>
  <si>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</si>
  <si>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Резервные фонды местных администраций</t>
  </si>
  <si>
    <t>54 0 00 00700</t>
  </si>
  <si>
    <t>Резервные средства</t>
  </si>
  <si>
    <t>870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</si>
  <si>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</si>
  <si>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</si>
  <si>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</si>
  <si>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</si>
  <si>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</si>
  <si>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Расходы на выплаты персоналу казенных учреждений</t>
  </si>
  <si>
    <t>110</t>
  </si>
  <si>
    <t>Реализация проектов развития общественной инфраструктуры муниципальных образований. основанных на местных инициативах</t>
  </si>
  <si>
    <t>54 1 00 00240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</si>
  <si>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</si>
  <si>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>54 1 1S 00240</t>
  </si>
  <si>
    <t>Реализация проектов развития общественной инфраструктуры муниципальных образований. основанных на местных инициативах. безвозмездные поступления от физических лиц</t>
  </si>
  <si>
    <t>54 1 20 00240</t>
  </si>
  <si>
    <t>Прочие мероприятия. выполняемые местными бюджетами</t>
  </si>
  <si>
    <t>75 0 00 00000</t>
  </si>
  <si>
    <t>Стимулирование руководителей исполнительно-распорядительных органов муниципальных образований области</t>
  </si>
  <si>
    <t>75 0 00 00530</t>
  </si>
  <si>
    <t>75 0 00 00920</t>
  </si>
  <si>
    <t>Осуществление переданных полномочий</t>
  </si>
  <si>
    <t>87 0 00 00000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</si>
  <si>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</si>
  <si>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</si>
  <si>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</si>
  <si>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</si>
  <si>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организации утилизации и переработки бытовых и промышленных отходов</t>
  </si>
  <si>
    <t>87 0 00 70140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</si>
  <si>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</si>
  <si>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</si>
  <si>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</si>
  <si>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87 0 00 71230</t>
  </si>
  <si>
    <t xml:space="preserve">ИТОГО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</si>
</sst>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49" fontId="20" fillId="24" borderId="10" xfId="0" applyNumberFormat="1" applyFont="1" applyFill="1" applyBorder="1" applyAlignment="1">
      <alignment horizontal="center" vertical="center" wrapText="1"/>
    </xf>
    <xf numFmtId="3" fontId="20" fillId="24" borderId="10" xfId="0" applyNumberFormat="1" applyFont="1" applyFill="1" applyBorder="1" applyAlignment="1">
      <alignment horizontal="center" vertical="center"/>
    </xf>
    <xf numFmtId="0" fontId="19" fillId="25" borderId="0" xfId="0" applyFont="1" applyFill="1" applyAlignment="1">
      <alignment/>
    </xf>
    <xf numFmtId="49" fontId="20" fillId="25" borderId="10" xfId="0" applyNumberFormat="1" applyFont="1" applyFill="1" applyBorder="1" applyAlignment="1">
      <alignment horizontal="center" vertical="center" wrapText="1"/>
    </xf>
    <xf numFmtId="3" fontId="20" fillId="25" borderId="10" xfId="0" applyNumberFormat="1" applyFont="1" applyFill="1" applyBorder="1" applyAlignment="1">
      <alignment horizontal="center" vertical="center"/>
    </xf>
    <xf numFmtId="49" fontId="20" fillId="25" borderId="10" xfId="0" applyNumberFormat="1" applyFont="1" applyFill="1" applyBorder="1" applyAlignment="1" applyProtection="1">
      <alignment horizontal="center" vertical="center" wrapText="1" shrinkToFit="1"/>
      <protection/>
    </xf>
    <xf numFmtId="49" fontId="20" fillId="25" borderId="10" xfId="0" applyNumberFormat="1" applyFont="1" applyFill="1" applyBorder="1" applyAlignment="1" applyProtection="1">
      <alignment horizontal="center" vertical="center" wrapText="1"/>
      <protection/>
    </xf>
    <xf numFmtId="49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3" fontId="22" fillId="2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35.00390625" style="1" customWidth="1"/>
    <col min="2" max="2" width="11.125" style="1" customWidth="1"/>
    <col min="3" max="3" width="6.375" style="1" customWidth="1"/>
    <col min="4" max="4" width="11.75390625" style="1" customWidth="1"/>
    <col min="5" max="5" width="10.625" style="1" customWidth="1"/>
    <col min="6" max="6" width="11.875" style="1" customWidth="1"/>
    <col min="7" max="16384" width="9.125" style="1" customWidth="1"/>
  </cols>
  <sheetData>
    <row r="1" spans="2:6" ht="15">
      <c r="B1" s="2"/>
      <c r="C1" s="2"/>
      <c r="E1" s="3" t="s">
        <v>0</v>
      </c>
      <c r="F1" s="3"/>
    </row>
    <row r="2" spans="2:6" ht="15">
      <c r="B2" s="2"/>
      <c r="C2" s="2"/>
      <c r="E2" s="3" t="s">
        <v>1</v>
      </c>
      <c r="F2" s="3"/>
    </row>
    <row r="3" spans="2:6" ht="15">
      <c r="B3" s="2"/>
      <c r="C3" s="4"/>
      <c r="E3" s="3" t="s">
        <v>2</v>
      </c>
      <c r="F3" s="3"/>
    </row>
    <row r="5" spans="1:4" ht="15">
      <c r="A5" s="5" t="s">
        <v>3</v>
      </c>
      <c r="B5" s="2"/>
      <c r="C5" s="2"/>
      <c r="D5" s="2"/>
    </row>
    <row r="6" spans="1:4" ht="15">
      <c r="A6" s="5" t="s">
        <v>4</v>
      </c>
      <c r="B6" s="2"/>
      <c r="C6" s="2"/>
      <c r="D6" s="2"/>
    </row>
    <row r="7" spans="1:4" ht="15">
      <c r="A7" s="5" t="s">
        <v>5</v>
      </c>
      <c r="B7" s="2"/>
      <c r="C7" s="2"/>
      <c r="D7" s="2"/>
    </row>
    <row r="8" spans="1:4" ht="6" customHeight="1">
      <c r="A8" s="2"/>
      <c r="B8" s="2"/>
      <c r="C8" s="2"/>
      <c r="D8" s="2"/>
    </row>
    <row r="9" spans="1:6" ht="52.5" customHeight="1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</row>
    <row r="10" spans="1:6" ht="15">
      <c r="A10" s="6">
        <v>1</v>
      </c>
      <c r="B10" s="6">
        <v>4</v>
      </c>
      <c r="C10" s="6">
        <v>5</v>
      </c>
      <c r="D10" s="6">
        <v>6</v>
      </c>
      <c r="E10" s="7"/>
      <c r="F10" s="7"/>
    </row>
    <row r="11" spans="1:6" s="10" customFormat="1" ht="47.25" customHeight="1">
      <c r="A11" s="8" t="s">
        <v>12</v>
      </c>
      <c r="B11" s="8" t="s">
        <v>13</v>
      </c>
      <c r="C11" s="8"/>
      <c r="D11" s="9">
        <f>D12+D16+D19+D22+D29</f>
        <v>53516473.53</v>
      </c>
      <c r="E11" s="9">
        <f>E12+E16+E19+E22+E29</f>
        <v>-2225960.29</v>
      </c>
      <c r="F11" s="9">
        <f>F12+F16+F19+F22+F29</f>
        <v>51290513.239999995</v>
      </c>
    </row>
    <row r="12" spans="1:6" s="10" customFormat="1" ht="25.5" customHeight="1">
      <c r="A12" s="11" t="s">
        <v>14</v>
      </c>
      <c r="B12" s="11" t="s">
        <v>15</v>
      </c>
      <c r="C12" s="11"/>
      <c r="D12" s="12">
        <f aca="true" t="shared" si="0" ref="D12:E14">D13</f>
        <v>642000</v>
      </c>
      <c r="E12" s="12">
        <f t="shared" si="0"/>
        <v>168366.66</v>
      </c>
      <c r="F12" s="12">
        <f aca="true" t="shared" si="1" ref="F12:F18">D12+E12</f>
        <v>810366.66</v>
      </c>
    </row>
    <row r="13" spans="1:6" s="10" customFormat="1" ht="21" customHeight="1">
      <c r="A13" s="11" t="s">
        <v>16</v>
      </c>
      <c r="B13" s="11" t="s">
        <v>15</v>
      </c>
      <c r="C13" s="11"/>
      <c r="D13" s="12">
        <f t="shared" si="0"/>
        <v>642000</v>
      </c>
      <c r="E13" s="12">
        <f t="shared" si="0"/>
        <v>168366.66</v>
      </c>
      <c r="F13" s="12">
        <f t="shared" si="1"/>
        <v>810366.66</v>
      </c>
    </row>
    <row r="14" spans="1:6" s="10" customFormat="1" ht="24.75" customHeight="1">
      <c r="A14" s="13" t="s">
        <v>17</v>
      </c>
      <c r="B14" s="11" t="s">
        <v>15</v>
      </c>
      <c r="C14" s="14" t="s">
        <v>18</v>
      </c>
      <c r="D14" s="12">
        <f t="shared" si="0"/>
        <v>642000</v>
      </c>
      <c r="E14" s="12">
        <f t="shared" si="0"/>
        <v>168366.66</v>
      </c>
      <c r="F14" s="12">
        <f t="shared" si="1"/>
        <v>810366.66</v>
      </c>
    </row>
    <row r="15" spans="1:6" s="10" customFormat="1" ht="33" customHeight="1">
      <c r="A15" s="13" t="s">
        <v>19</v>
      </c>
      <c r="B15" s="11" t="s">
        <v>15</v>
      </c>
      <c r="C15" s="14" t="s">
        <v>20</v>
      </c>
      <c r="D15" s="12">
        <v>642000</v>
      </c>
      <c r="E15" s="12">
        <v>168366.66</v>
      </c>
      <c r="F15" s="12">
        <f t="shared" si="1"/>
        <v>810366.66</v>
      </c>
    </row>
    <row r="16" spans="1:6" s="10" customFormat="1" ht="39" customHeight="1">
      <c r="A16" s="11" t="s">
        <v>21</v>
      </c>
      <c r="B16" s="11" t="s">
        <v>22</v>
      </c>
      <c r="C16" s="11"/>
      <c r="D16" s="12">
        <f>D17</f>
        <v>987739</v>
      </c>
      <c r="E16" s="12">
        <f>E17</f>
        <v>0</v>
      </c>
      <c r="F16" s="12">
        <f t="shared" si="1"/>
        <v>987739</v>
      </c>
    </row>
    <row r="17" spans="1:6" s="10" customFormat="1" ht="23.25" customHeight="1">
      <c r="A17" s="13" t="s">
        <v>23</v>
      </c>
      <c r="B17" s="11" t="s">
        <v>22</v>
      </c>
      <c r="C17" s="11" t="s">
        <v>24</v>
      </c>
      <c r="D17" s="12">
        <f>D18</f>
        <v>987739</v>
      </c>
      <c r="E17" s="12">
        <f>E18</f>
        <v>0</v>
      </c>
      <c r="F17" s="12">
        <f t="shared" si="1"/>
        <v>987739</v>
      </c>
    </row>
    <row r="18" spans="1:6" s="10" customFormat="1" ht="34.5" customHeight="1">
      <c r="A18" s="13" t="s">
        <v>25</v>
      </c>
      <c r="B18" s="11" t="s">
        <v>22</v>
      </c>
      <c r="C18" s="11" t="s">
        <v>26</v>
      </c>
      <c r="D18" s="12">
        <v>987739</v>
      </c>
      <c r="E18" s="12">
        <v>0</v>
      </c>
      <c r="F18" s="12">
        <f t="shared" si="1"/>
        <v>987739</v>
      </c>
    </row>
    <row r="19" spans="1:6" s="10" customFormat="1" ht="34.5" customHeight="1">
      <c r="A19" s="13" t="s">
        <v>27</v>
      </c>
      <c r="B19" s="11" t="s">
        <v>28</v>
      </c>
      <c r="C19" s="11"/>
      <c r="D19" s="12">
        <f aca="true" t="shared" si="2" ref="D19:F20">D20</f>
        <v>2231315.1</v>
      </c>
      <c r="E19" s="12">
        <f t="shared" si="2"/>
        <v>0</v>
      </c>
      <c r="F19" s="12">
        <f t="shared" si="2"/>
        <v>2231315.1</v>
      </c>
    </row>
    <row r="20" spans="1:6" s="10" customFormat="1" ht="34.5" customHeight="1">
      <c r="A20" s="13" t="s">
        <v>23</v>
      </c>
      <c r="B20" s="11" t="s">
        <v>28</v>
      </c>
      <c r="C20" s="11" t="s">
        <v>24</v>
      </c>
      <c r="D20" s="12">
        <f t="shared" si="2"/>
        <v>2231315.1</v>
      </c>
      <c r="E20" s="12">
        <f t="shared" si="2"/>
        <v>0</v>
      </c>
      <c r="F20" s="12">
        <f t="shared" si="2"/>
        <v>2231315.1</v>
      </c>
    </row>
    <row r="21" spans="1:6" s="10" customFormat="1" ht="34.5" customHeight="1">
      <c r="A21" s="13" t="s">
        <v>25</v>
      </c>
      <c r="B21" s="11" t="s">
        <v>28</v>
      </c>
      <c r="C21" s="11" t="s">
        <v>26</v>
      </c>
      <c r="D21" s="12">
        <v>2231315.1</v>
      </c>
      <c r="E21" s="12">
        <v>0</v>
      </c>
      <c r="F21" s="12">
        <f>D21+E21</f>
        <v>2231315.1</v>
      </c>
    </row>
    <row r="22" spans="1:6" s="10" customFormat="1" ht="35.25" customHeight="1">
      <c r="A22" s="11" t="s">
        <v>29</v>
      </c>
      <c r="B22" s="11" t="s">
        <v>30</v>
      </c>
      <c r="C22" s="11"/>
      <c r="D22" s="12">
        <f>D23+D26</f>
        <v>2379699.43</v>
      </c>
      <c r="E22" s="12">
        <f>E23+E26</f>
        <v>-396944.47</v>
      </c>
      <c r="F22" s="12">
        <f>F23+F26</f>
        <v>1982754.96</v>
      </c>
    </row>
    <row r="23" spans="1:6" s="10" customFormat="1" ht="62.25" customHeight="1">
      <c r="A23" s="11" t="s">
        <v>31</v>
      </c>
      <c r="B23" s="11" t="s">
        <v>32</v>
      </c>
      <c r="C23" s="11"/>
      <c r="D23" s="12">
        <f>D24</f>
        <v>1700000</v>
      </c>
      <c r="E23" s="12">
        <f>E24</f>
        <v>-396944.47</v>
      </c>
      <c r="F23" s="12">
        <f>D23+E23</f>
        <v>1303055.53</v>
      </c>
    </row>
    <row r="24" spans="1:6" s="10" customFormat="1" ht="18" customHeight="1">
      <c r="A24" s="13" t="s">
        <v>33</v>
      </c>
      <c r="B24" s="11" t="s">
        <v>32</v>
      </c>
      <c r="C24" s="14" t="s">
        <v>34</v>
      </c>
      <c r="D24" s="12">
        <f>D25</f>
        <v>1700000</v>
      </c>
      <c r="E24" s="12">
        <f>E25</f>
        <v>-396944.47</v>
      </c>
      <c r="F24" s="12">
        <f>D24+E24</f>
        <v>1303055.53</v>
      </c>
    </row>
    <row r="25" spans="1:6" s="10" customFormat="1" ht="21" customHeight="1">
      <c r="A25" s="13" t="s">
        <v>35</v>
      </c>
      <c r="B25" s="11" t="s">
        <v>32</v>
      </c>
      <c r="C25" s="14" t="s">
        <v>36</v>
      </c>
      <c r="D25" s="12">
        <v>1700000</v>
      </c>
      <c r="E25" s="12">
        <v>-396944.47</v>
      </c>
      <c r="F25" s="12">
        <f>D25+E25</f>
        <v>1303055.53</v>
      </c>
    </row>
    <row r="26" spans="1:6" s="10" customFormat="1" ht="43.5" customHeight="1">
      <c r="A26" s="13" t="s">
        <v>37</v>
      </c>
      <c r="B26" s="11" t="s">
        <v>38</v>
      </c>
      <c r="C26" s="14"/>
      <c r="D26" s="12">
        <f>D27</f>
        <v>679699.43</v>
      </c>
      <c r="E26" s="12">
        <f>E27</f>
        <v>0</v>
      </c>
      <c r="F26" s="12">
        <f>F27</f>
        <v>679699.43</v>
      </c>
    </row>
    <row r="27" spans="1:6" s="10" customFormat="1" ht="34.5" customHeight="1">
      <c r="A27" s="13" t="s">
        <v>33</v>
      </c>
      <c r="B27" s="11" t="s">
        <v>38</v>
      </c>
      <c r="C27" s="14" t="s">
        <v>34</v>
      </c>
      <c r="D27" s="12">
        <f>D28</f>
        <v>679699.43</v>
      </c>
      <c r="E27" s="12">
        <f>E28</f>
        <v>0</v>
      </c>
      <c r="F27" s="12">
        <f>D27+E27</f>
        <v>679699.43</v>
      </c>
    </row>
    <row r="28" spans="1:6" s="10" customFormat="1" ht="34.5" customHeight="1">
      <c r="A28" s="13" t="s">
        <v>35</v>
      </c>
      <c r="B28" s="11" t="s">
        <v>38</v>
      </c>
      <c r="C28" s="14" t="s">
        <v>36</v>
      </c>
      <c r="D28" s="12">
        <v>679699.43</v>
      </c>
      <c r="E28" s="12">
        <v>0</v>
      </c>
      <c r="F28" s="12">
        <f>D28+E28</f>
        <v>679699.43</v>
      </c>
    </row>
    <row r="29" spans="1:6" s="10" customFormat="1" ht="34.5" customHeight="1">
      <c r="A29" s="11" t="s">
        <v>39</v>
      </c>
      <c r="B29" s="11" t="s">
        <v>40</v>
      </c>
      <c r="C29" s="11"/>
      <c r="D29" s="12">
        <f>D30+D35+D38</f>
        <v>47275720</v>
      </c>
      <c r="E29" s="12">
        <f>E30+E35+E38</f>
        <v>-1997382.48</v>
      </c>
      <c r="F29" s="12">
        <f>F30+F35+F38</f>
        <v>45278337.519999996</v>
      </c>
    </row>
    <row r="30" spans="1:6" s="10" customFormat="1" ht="28.5" customHeight="1">
      <c r="A30" s="11" t="s">
        <v>41</v>
      </c>
      <c r="B30" s="11" t="s">
        <v>42</v>
      </c>
      <c r="C30" s="11"/>
      <c r="D30" s="12">
        <f>D31+D33</f>
        <v>17948918.72</v>
      </c>
      <c r="E30" s="12">
        <f>E31+E33</f>
        <v>-1997382.48</v>
      </c>
      <c r="F30" s="12">
        <f>F31+F33</f>
        <v>15951536.239999998</v>
      </c>
    </row>
    <row r="31" spans="1:6" s="10" customFormat="1" ht="33.75" customHeight="1">
      <c r="A31" s="13" t="s">
        <v>17</v>
      </c>
      <c r="B31" s="11" t="s">
        <v>43</v>
      </c>
      <c r="C31" s="11" t="s">
        <v>18</v>
      </c>
      <c r="D31" s="12">
        <f>D32</f>
        <v>17898918.72</v>
      </c>
      <c r="E31" s="12">
        <f>E32</f>
        <v>-2062382.48</v>
      </c>
      <c r="F31" s="12">
        <f>D31+E31</f>
        <v>15836536.239999998</v>
      </c>
    </row>
    <row r="32" spans="1:6" s="10" customFormat="1" ht="33.75">
      <c r="A32" s="13" t="s">
        <v>19</v>
      </c>
      <c r="B32" s="11" t="s">
        <v>42</v>
      </c>
      <c r="C32" s="11" t="s">
        <v>20</v>
      </c>
      <c r="D32" s="12">
        <v>17898918.72</v>
      </c>
      <c r="E32" s="12">
        <v>-2062382.48</v>
      </c>
      <c r="F32" s="12">
        <f>D32+E32</f>
        <v>15836536.239999998</v>
      </c>
    </row>
    <row r="33" spans="1:6" s="10" customFormat="1" ht="15">
      <c r="A33" s="13" t="s">
        <v>44</v>
      </c>
      <c r="B33" s="11" t="s">
        <v>42</v>
      </c>
      <c r="C33" s="11" t="s">
        <v>45</v>
      </c>
      <c r="D33" s="12">
        <f>D34</f>
        <v>50000</v>
      </c>
      <c r="E33" s="12">
        <f>E34</f>
        <v>65000</v>
      </c>
      <c r="F33" s="12">
        <f>F34</f>
        <v>115000</v>
      </c>
    </row>
    <row r="34" spans="1:6" s="10" customFormat="1" ht="15">
      <c r="A34" s="13" t="s">
        <v>46</v>
      </c>
      <c r="B34" s="11" t="s">
        <v>42</v>
      </c>
      <c r="C34" s="11" t="s">
        <v>47</v>
      </c>
      <c r="D34" s="12">
        <v>50000</v>
      </c>
      <c r="E34" s="12">
        <v>65000</v>
      </c>
      <c r="F34" s="12">
        <f>D34+E34</f>
        <v>115000</v>
      </c>
    </row>
    <row r="35" spans="1:6" s="10" customFormat="1" ht="45.75" customHeight="1">
      <c r="A35" s="13" t="s">
        <v>48</v>
      </c>
      <c r="B35" s="11" t="s">
        <v>49</v>
      </c>
      <c r="C35" s="14"/>
      <c r="D35" s="12">
        <f>D36</f>
        <v>743174.28</v>
      </c>
      <c r="E35" s="12">
        <f>E36</f>
        <v>0</v>
      </c>
      <c r="F35" s="12">
        <f>D35+E35</f>
        <v>743174.28</v>
      </c>
    </row>
    <row r="36" spans="1:6" s="10" customFormat="1" ht="21" customHeight="1">
      <c r="A36" s="13" t="s">
        <v>33</v>
      </c>
      <c r="B36" s="11" t="s">
        <v>49</v>
      </c>
      <c r="C36" s="14" t="s">
        <v>34</v>
      </c>
      <c r="D36" s="12">
        <f>D37</f>
        <v>743174.28</v>
      </c>
      <c r="E36" s="12">
        <f>E37</f>
        <v>0</v>
      </c>
      <c r="F36" s="12">
        <f>D36+E36</f>
        <v>743174.28</v>
      </c>
    </row>
    <row r="37" spans="1:6" s="10" customFormat="1" ht="21" customHeight="1">
      <c r="A37" s="13" t="s">
        <v>35</v>
      </c>
      <c r="B37" s="11" t="s">
        <v>49</v>
      </c>
      <c r="C37" s="14" t="s">
        <v>36</v>
      </c>
      <c r="D37" s="12">
        <v>743174.28</v>
      </c>
      <c r="E37" s="12">
        <v>0</v>
      </c>
      <c r="F37" s="12">
        <f>D37+E37</f>
        <v>743174.28</v>
      </c>
    </row>
    <row r="38" spans="1:6" s="10" customFormat="1" ht="32.25" customHeight="1">
      <c r="A38" s="13" t="s">
        <v>50</v>
      </c>
      <c r="B38" s="11" t="s">
        <v>51</v>
      </c>
      <c r="C38" s="11"/>
      <c r="D38" s="12">
        <f aca="true" t="shared" si="3" ref="D38:F39">D39</f>
        <v>28583627</v>
      </c>
      <c r="E38" s="12">
        <f t="shared" si="3"/>
        <v>0</v>
      </c>
      <c r="F38" s="12">
        <f t="shared" si="3"/>
        <v>28583627</v>
      </c>
    </row>
    <row r="39" spans="1:6" s="10" customFormat="1" ht="32.25" customHeight="1">
      <c r="A39" s="13" t="s">
        <v>17</v>
      </c>
      <c r="B39" s="11" t="s">
        <v>51</v>
      </c>
      <c r="C39" s="11" t="s">
        <v>18</v>
      </c>
      <c r="D39" s="12">
        <f t="shared" si="3"/>
        <v>28583627</v>
      </c>
      <c r="E39" s="12">
        <f t="shared" si="3"/>
        <v>0</v>
      </c>
      <c r="F39" s="12">
        <f t="shared" si="3"/>
        <v>28583627</v>
      </c>
    </row>
    <row r="40" spans="1:6" s="10" customFormat="1" ht="32.25" customHeight="1">
      <c r="A40" s="13" t="s">
        <v>19</v>
      </c>
      <c r="B40" s="11" t="s">
        <v>51</v>
      </c>
      <c r="C40" s="11" t="s">
        <v>20</v>
      </c>
      <c r="D40" s="12">
        <v>28583627</v>
      </c>
      <c r="E40" s="12">
        <v>0</v>
      </c>
      <c r="F40" s="12">
        <f>D40+E40</f>
        <v>28583627</v>
      </c>
    </row>
    <row r="41" spans="1:6" s="10" customFormat="1" ht="37.5" customHeight="1">
      <c r="A41" s="8" t="s">
        <v>52</v>
      </c>
      <c r="B41" s="8" t="s">
        <v>53</v>
      </c>
      <c r="C41" s="8"/>
      <c r="D41" s="9">
        <f aca="true" t="shared" si="4" ref="D41:E43">D42</f>
        <v>1200000</v>
      </c>
      <c r="E41" s="9">
        <f t="shared" si="4"/>
        <v>-98693.2</v>
      </c>
      <c r="F41" s="9">
        <f aca="true" t="shared" si="5" ref="F41:F57">D41+E41</f>
        <v>1101306.8</v>
      </c>
    </row>
    <row r="42" spans="1:6" s="10" customFormat="1" ht="19.5" customHeight="1">
      <c r="A42" s="11" t="s">
        <v>16</v>
      </c>
      <c r="B42" s="11" t="s">
        <v>54</v>
      </c>
      <c r="C42" s="11"/>
      <c r="D42" s="12">
        <f t="shared" si="4"/>
        <v>1200000</v>
      </c>
      <c r="E42" s="12">
        <f t="shared" si="4"/>
        <v>-98693.2</v>
      </c>
      <c r="F42" s="12">
        <f t="shared" si="5"/>
        <v>1101306.8</v>
      </c>
    </row>
    <row r="43" spans="1:6" s="10" customFormat="1" ht="33" customHeight="1">
      <c r="A43" s="13" t="s">
        <v>17</v>
      </c>
      <c r="B43" s="11" t="s">
        <v>54</v>
      </c>
      <c r="C43" s="14" t="s">
        <v>18</v>
      </c>
      <c r="D43" s="12">
        <f t="shared" si="4"/>
        <v>1200000</v>
      </c>
      <c r="E43" s="12">
        <f t="shared" si="4"/>
        <v>-98693.2</v>
      </c>
      <c r="F43" s="12">
        <f t="shared" si="5"/>
        <v>1101306.8</v>
      </c>
    </row>
    <row r="44" spans="1:6" s="10" customFormat="1" ht="41.25" customHeight="1">
      <c r="A44" s="13" t="s">
        <v>19</v>
      </c>
      <c r="B44" s="11" t="s">
        <v>54</v>
      </c>
      <c r="C44" s="14" t="s">
        <v>20</v>
      </c>
      <c r="D44" s="12">
        <v>1200000</v>
      </c>
      <c r="E44" s="12">
        <v>-98693.2</v>
      </c>
      <c r="F44" s="12">
        <f t="shared" si="5"/>
        <v>1101306.8</v>
      </c>
    </row>
    <row r="45" spans="1:6" s="10" customFormat="1" ht="43.5" customHeight="1">
      <c r="A45" s="8" t="s">
        <v>55</v>
      </c>
      <c r="B45" s="8" t="s">
        <v>56</v>
      </c>
      <c r="C45" s="8"/>
      <c r="D45" s="9">
        <f aca="true" t="shared" si="6" ref="D45:E47">D46</f>
        <v>150000</v>
      </c>
      <c r="E45" s="9">
        <f t="shared" si="6"/>
        <v>-72500</v>
      </c>
      <c r="F45" s="9">
        <f t="shared" si="5"/>
        <v>77500</v>
      </c>
    </row>
    <row r="46" spans="1:6" s="10" customFormat="1" ht="26.25" customHeight="1">
      <c r="A46" s="11" t="s">
        <v>16</v>
      </c>
      <c r="B46" s="11" t="s">
        <v>57</v>
      </c>
      <c r="C46" s="11"/>
      <c r="D46" s="12">
        <f t="shared" si="6"/>
        <v>150000</v>
      </c>
      <c r="E46" s="12">
        <f t="shared" si="6"/>
        <v>-72500</v>
      </c>
      <c r="F46" s="12">
        <f t="shared" si="5"/>
        <v>77500</v>
      </c>
    </row>
    <row r="47" spans="1:6" s="10" customFormat="1" ht="22.5">
      <c r="A47" s="13" t="s">
        <v>17</v>
      </c>
      <c r="B47" s="11" t="s">
        <v>57</v>
      </c>
      <c r="C47" s="14" t="s">
        <v>18</v>
      </c>
      <c r="D47" s="12">
        <f t="shared" si="6"/>
        <v>150000</v>
      </c>
      <c r="E47" s="12">
        <f t="shared" si="6"/>
        <v>-72500</v>
      </c>
      <c r="F47" s="12">
        <f t="shared" si="5"/>
        <v>77500</v>
      </c>
    </row>
    <row r="48" spans="1:6" s="10" customFormat="1" ht="33.75">
      <c r="A48" s="13" t="s">
        <v>19</v>
      </c>
      <c r="B48" s="11" t="s">
        <v>57</v>
      </c>
      <c r="C48" s="14" t="s">
        <v>20</v>
      </c>
      <c r="D48" s="12">
        <v>150000</v>
      </c>
      <c r="E48" s="12">
        <v>-72500</v>
      </c>
      <c r="F48" s="12">
        <f t="shared" si="5"/>
        <v>77500</v>
      </c>
    </row>
    <row r="49" spans="1:6" s="10" customFormat="1" ht="27" customHeight="1">
      <c r="A49" s="8" t="s">
        <v>58</v>
      </c>
      <c r="B49" s="8" t="s">
        <v>59</v>
      </c>
      <c r="C49" s="8"/>
      <c r="D49" s="9">
        <f>D54+D50</f>
        <v>9055921.4</v>
      </c>
      <c r="E49" s="9">
        <f>E54+E50</f>
        <v>-188133.5</v>
      </c>
      <c r="F49" s="9">
        <f t="shared" si="5"/>
        <v>8867787.9</v>
      </c>
    </row>
    <row r="50" spans="1:6" s="10" customFormat="1" ht="22.5" customHeight="1">
      <c r="A50" s="11" t="s">
        <v>60</v>
      </c>
      <c r="B50" s="11" t="s">
        <v>61</v>
      </c>
      <c r="C50" s="11"/>
      <c r="D50" s="12">
        <f aca="true" t="shared" si="7" ref="D50:E52">D51</f>
        <v>549625</v>
      </c>
      <c r="E50" s="12">
        <f t="shared" si="7"/>
        <v>0</v>
      </c>
      <c r="F50" s="12">
        <f t="shared" si="5"/>
        <v>549625</v>
      </c>
    </row>
    <row r="51" spans="1:6" s="10" customFormat="1" ht="22.5" customHeight="1">
      <c r="A51" s="11" t="s">
        <v>16</v>
      </c>
      <c r="B51" s="11" t="s">
        <v>62</v>
      </c>
      <c r="C51" s="11"/>
      <c r="D51" s="12">
        <f t="shared" si="7"/>
        <v>549625</v>
      </c>
      <c r="E51" s="12">
        <f t="shared" si="7"/>
        <v>0</v>
      </c>
      <c r="F51" s="12">
        <f t="shared" si="5"/>
        <v>549625</v>
      </c>
    </row>
    <row r="52" spans="1:6" s="10" customFormat="1" ht="24" customHeight="1">
      <c r="A52" s="13" t="s">
        <v>17</v>
      </c>
      <c r="B52" s="11" t="s">
        <v>62</v>
      </c>
      <c r="C52" s="14" t="s">
        <v>18</v>
      </c>
      <c r="D52" s="12">
        <f t="shared" si="7"/>
        <v>549625</v>
      </c>
      <c r="E52" s="12">
        <f t="shared" si="7"/>
        <v>0</v>
      </c>
      <c r="F52" s="12">
        <f t="shared" si="5"/>
        <v>549625</v>
      </c>
    </row>
    <row r="53" spans="1:6" s="10" customFormat="1" ht="31.5" customHeight="1">
      <c r="A53" s="13" t="s">
        <v>19</v>
      </c>
      <c r="B53" s="11" t="s">
        <v>62</v>
      </c>
      <c r="C53" s="14" t="s">
        <v>20</v>
      </c>
      <c r="D53" s="12">
        <v>549625</v>
      </c>
      <c r="E53" s="12">
        <v>0</v>
      </c>
      <c r="F53" s="12">
        <f t="shared" si="5"/>
        <v>549625</v>
      </c>
    </row>
    <row r="54" spans="1:6" s="10" customFormat="1" ht="37.5" customHeight="1">
      <c r="A54" s="11" t="s">
        <v>63</v>
      </c>
      <c r="B54" s="11" t="s">
        <v>64</v>
      </c>
      <c r="C54" s="11"/>
      <c r="D54" s="12">
        <f aca="true" t="shared" si="8" ref="D54:E56">D55</f>
        <v>8506296.4</v>
      </c>
      <c r="E54" s="12">
        <f t="shared" si="8"/>
        <v>-188133.5</v>
      </c>
      <c r="F54" s="12">
        <f t="shared" si="5"/>
        <v>8318162.9</v>
      </c>
    </row>
    <row r="55" spans="1:6" s="10" customFormat="1" ht="24.75" customHeight="1">
      <c r="A55" s="11" t="s">
        <v>16</v>
      </c>
      <c r="B55" s="11" t="s">
        <v>65</v>
      </c>
      <c r="C55" s="11"/>
      <c r="D55" s="12">
        <f>D56+D58</f>
        <v>8506296.4</v>
      </c>
      <c r="E55" s="12">
        <f t="shared" si="8"/>
        <v>-188133.5</v>
      </c>
      <c r="F55" s="12">
        <f t="shared" si="5"/>
        <v>8318162.9</v>
      </c>
    </row>
    <row r="56" spans="1:6" s="10" customFormat="1" ht="27" customHeight="1">
      <c r="A56" s="13" t="s">
        <v>17</v>
      </c>
      <c r="B56" s="11" t="s">
        <v>65</v>
      </c>
      <c r="C56" s="11" t="s">
        <v>18</v>
      </c>
      <c r="D56" s="12">
        <f t="shared" si="8"/>
        <v>8354162.4</v>
      </c>
      <c r="E56" s="12">
        <f t="shared" si="8"/>
        <v>-188133.5</v>
      </c>
      <c r="F56" s="12">
        <f t="shared" si="5"/>
        <v>8166028.9</v>
      </c>
    </row>
    <row r="57" spans="1:6" s="10" customFormat="1" ht="30.75" customHeight="1">
      <c r="A57" s="13" t="s">
        <v>19</v>
      </c>
      <c r="B57" s="11" t="s">
        <v>65</v>
      </c>
      <c r="C57" s="11" t="s">
        <v>20</v>
      </c>
      <c r="D57" s="12">
        <v>8354162.4</v>
      </c>
      <c r="E57" s="12">
        <v>-188133.5</v>
      </c>
      <c r="F57" s="12">
        <f t="shared" si="5"/>
        <v>8166028.9</v>
      </c>
    </row>
    <row r="58" spans="1:6" s="10" customFormat="1" ht="24" customHeight="1">
      <c r="A58" s="13" t="s">
        <v>44</v>
      </c>
      <c r="B58" s="11" t="s">
        <v>65</v>
      </c>
      <c r="C58" s="11" t="s">
        <v>45</v>
      </c>
      <c r="D58" s="12">
        <f>D59</f>
        <v>152134</v>
      </c>
      <c r="E58" s="12">
        <f>E59</f>
        <v>0</v>
      </c>
      <c r="F58" s="12">
        <f>F59</f>
        <v>152134</v>
      </c>
    </row>
    <row r="59" spans="1:6" s="10" customFormat="1" ht="21.75" customHeight="1">
      <c r="A59" s="13" t="s">
        <v>66</v>
      </c>
      <c r="B59" s="11" t="s">
        <v>65</v>
      </c>
      <c r="C59" s="11" t="s">
        <v>67</v>
      </c>
      <c r="D59" s="12">
        <v>152134</v>
      </c>
      <c r="E59" s="12">
        <v>0</v>
      </c>
      <c r="F59" s="12">
        <f>D59+E59</f>
        <v>152134</v>
      </c>
    </row>
    <row r="60" spans="1:6" s="10" customFormat="1" ht="33" customHeight="1">
      <c r="A60" s="8" t="s">
        <v>68</v>
      </c>
      <c r="B60" s="8" t="s">
        <v>69</v>
      </c>
      <c r="C60" s="8"/>
      <c r="D60" s="9">
        <f>D61+D66+D69+D76+D88</f>
        <v>18306569.93</v>
      </c>
      <c r="E60" s="9">
        <f>E61+E66+E69+E76+E88</f>
        <v>2209826.75</v>
      </c>
      <c r="F60" s="9">
        <f>F61+F66+F69+F76+F88</f>
        <v>20516396.68</v>
      </c>
    </row>
    <row r="61" spans="1:6" s="10" customFormat="1" ht="44.25" customHeight="1">
      <c r="A61" s="11" t="s">
        <v>70</v>
      </c>
      <c r="B61" s="11" t="s">
        <v>71</v>
      </c>
      <c r="C61" s="11"/>
      <c r="D61" s="12">
        <f>D62+D64</f>
        <v>12696935</v>
      </c>
      <c r="E61" s="12">
        <f>E62+E64</f>
        <v>-723060.24</v>
      </c>
      <c r="F61" s="12">
        <f aca="true" t="shared" si="9" ref="F61:F143">D61+E61</f>
        <v>11973874.76</v>
      </c>
    </row>
    <row r="62" spans="1:6" s="10" customFormat="1" ht="24" customHeight="1">
      <c r="A62" s="13" t="s">
        <v>17</v>
      </c>
      <c r="B62" s="11" t="s">
        <v>71</v>
      </c>
      <c r="C62" s="11" t="s">
        <v>18</v>
      </c>
      <c r="D62" s="12">
        <f>D63</f>
        <v>10724818</v>
      </c>
      <c r="E62" s="12">
        <f>E63</f>
        <v>-723060.24</v>
      </c>
      <c r="F62" s="12">
        <f t="shared" si="9"/>
        <v>10001757.76</v>
      </c>
    </row>
    <row r="63" spans="1:6" s="10" customFormat="1" ht="34.5" customHeight="1">
      <c r="A63" s="13" t="s">
        <v>19</v>
      </c>
      <c r="B63" s="11" t="s">
        <v>71</v>
      </c>
      <c r="C63" s="11" t="s">
        <v>20</v>
      </c>
      <c r="D63" s="12">
        <v>10724818</v>
      </c>
      <c r="E63" s="12">
        <v>-723060.24</v>
      </c>
      <c r="F63" s="12">
        <f t="shared" si="9"/>
        <v>10001757.76</v>
      </c>
    </row>
    <row r="64" spans="1:6" s="10" customFormat="1" ht="23.25" customHeight="1">
      <c r="A64" s="13" t="s">
        <v>72</v>
      </c>
      <c r="B64" s="11" t="s">
        <v>71</v>
      </c>
      <c r="C64" s="11" t="s">
        <v>24</v>
      </c>
      <c r="D64" s="12">
        <f>D65</f>
        <v>1972117</v>
      </c>
      <c r="E64" s="12">
        <f>E65</f>
        <v>0</v>
      </c>
      <c r="F64" s="12">
        <f t="shared" si="9"/>
        <v>1972117</v>
      </c>
    </row>
    <row r="65" spans="1:6" s="10" customFormat="1" ht="17.25" customHeight="1">
      <c r="A65" s="11" t="s">
        <v>73</v>
      </c>
      <c r="B65" s="11" t="s">
        <v>71</v>
      </c>
      <c r="C65" s="11" t="s">
        <v>74</v>
      </c>
      <c r="D65" s="12">
        <v>1972117</v>
      </c>
      <c r="E65" s="12"/>
      <c r="F65" s="12">
        <f t="shared" si="9"/>
        <v>1972117</v>
      </c>
    </row>
    <row r="66" spans="1:6" s="10" customFormat="1" ht="11.25" customHeight="1">
      <c r="A66" s="11" t="s">
        <v>75</v>
      </c>
      <c r="B66" s="11" t="s">
        <v>76</v>
      </c>
      <c r="C66" s="11"/>
      <c r="D66" s="12">
        <f>D67</f>
        <v>9870</v>
      </c>
      <c r="E66" s="12">
        <f>E67</f>
        <v>166253.32</v>
      </c>
      <c r="F66" s="12">
        <f t="shared" si="9"/>
        <v>176123.32</v>
      </c>
    </row>
    <row r="67" spans="1:6" s="10" customFormat="1" ht="28.5" customHeight="1">
      <c r="A67" s="13" t="s">
        <v>17</v>
      </c>
      <c r="B67" s="11" t="s">
        <v>76</v>
      </c>
      <c r="C67" s="11" t="s">
        <v>18</v>
      </c>
      <c r="D67" s="12">
        <f>D68</f>
        <v>9870</v>
      </c>
      <c r="E67" s="12">
        <f>E68</f>
        <v>166253.32</v>
      </c>
      <c r="F67" s="12">
        <f t="shared" si="9"/>
        <v>176123.32</v>
      </c>
    </row>
    <row r="68" spans="1:6" s="10" customFormat="1" ht="38.25" customHeight="1">
      <c r="A68" s="13" t="s">
        <v>19</v>
      </c>
      <c r="B68" s="11" t="s">
        <v>76</v>
      </c>
      <c r="C68" s="11" t="s">
        <v>20</v>
      </c>
      <c r="D68" s="12">
        <v>9870</v>
      </c>
      <c r="E68" s="12">
        <v>166253.32</v>
      </c>
      <c r="F68" s="12">
        <f>D68+E68</f>
        <v>176123.32</v>
      </c>
    </row>
    <row r="69" spans="1:6" s="10" customFormat="1" ht="19.5" customHeight="1">
      <c r="A69" s="11" t="s">
        <v>77</v>
      </c>
      <c r="B69" s="11" t="s">
        <v>78</v>
      </c>
      <c r="C69" s="11"/>
      <c r="D69" s="12">
        <f>D70+D73</f>
        <v>1397635</v>
      </c>
      <c r="E69" s="12">
        <f>E70+E73</f>
        <v>262896.33</v>
      </c>
      <c r="F69" s="12">
        <f>F70+F73</f>
        <v>1660531.33</v>
      </c>
    </row>
    <row r="70" spans="1:6" s="10" customFormat="1" ht="35.25" customHeight="1">
      <c r="A70" s="11" t="s">
        <v>79</v>
      </c>
      <c r="B70" s="11" t="s">
        <v>80</v>
      </c>
      <c r="C70" s="11"/>
      <c r="D70" s="12">
        <f>D71</f>
        <v>856301</v>
      </c>
      <c r="E70" s="12">
        <f>E71</f>
        <v>0</v>
      </c>
      <c r="F70" s="12">
        <f>D70+E70</f>
        <v>856301</v>
      </c>
    </row>
    <row r="71" spans="1:6" s="10" customFormat="1" ht="27" customHeight="1">
      <c r="A71" s="13" t="s">
        <v>17</v>
      </c>
      <c r="B71" s="11" t="s">
        <v>80</v>
      </c>
      <c r="C71" s="11" t="s">
        <v>18</v>
      </c>
      <c r="D71" s="12">
        <f>D72</f>
        <v>856301</v>
      </c>
      <c r="E71" s="12">
        <f>E72</f>
        <v>0</v>
      </c>
      <c r="F71" s="12">
        <f>D71+E71</f>
        <v>856301</v>
      </c>
    </row>
    <row r="72" spans="1:6" s="10" customFormat="1" ht="36" customHeight="1">
      <c r="A72" s="13" t="s">
        <v>19</v>
      </c>
      <c r="B72" s="11" t="s">
        <v>80</v>
      </c>
      <c r="C72" s="11" t="s">
        <v>20</v>
      </c>
      <c r="D72" s="12">
        <v>856301</v>
      </c>
      <c r="E72" s="12">
        <v>0</v>
      </c>
      <c r="F72" s="12">
        <f>D72+E72</f>
        <v>856301</v>
      </c>
    </row>
    <row r="73" spans="1:6" s="10" customFormat="1" ht="17.25" customHeight="1">
      <c r="A73" s="11" t="s">
        <v>81</v>
      </c>
      <c r="B73" s="11" t="s">
        <v>82</v>
      </c>
      <c r="C73" s="11"/>
      <c r="D73" s="12">
        <f>D74</f>
        <v>541334</v>
      </c>
      <c r="E73" s="12">
        <f>E74</f>
        <v>262896.33</v>
      </c>
      <c r="F73" s="12">
        <f t="shared" si="9"/>
        <v>804230.3300000001</v>
      </c>
    </row>
    <row r="74" spans="1:6" s="10" customFormat="1" ht="21.75" customHeight="1">
      <c r="A74" s="13" t="s">
        <v>17</v>
      </c>
      <c r="B74" s="11" t="s">
        <v>82</v>
      </c>
      <c r="C74" s="14" t="s">
        <v>18</v>
      </c>
      <c r="D74" s="12">
        <f>D75</f>
        <v>541334</v>
      </c>
      <c r="E74" s="12">
        <f>E75</f>
        <v>262896.33</v>
      </c>
      <c r="F74" s="12">
        <f t="shared" si="9"/>
        <v>804230.3300000001</v>
      </c>
    </row>
    <row r="75" spans="1:6" s="10" customFormat="1" ht="32.25" customHeight="1">
      <c r="A75" s="13" t="s">
        <v>19</v>
      </c>
      <c r="B75" s="11" t="s">
        <v>82</v>
      </c>
      <c r="C75" s="14" t="s">
        <v>20</v>
      </c>
      <c r="D75" s="12">
        <v>541334</v>
      </c>
      <c r="E75" s="12">
        <v>262896.33</v>
      </c>
      <c r="F75" s="12">
        <f t="shared" si="9"/>
        <v>804230.3300000001</v>
      </c>
    </row>
    <row r="76" spans="1:6" s="10" customFormat="1" ht="37.5" customHeight="1">
      <c r="A76" s="11" t="s">
        <v>83</v>
      </c>
      <c r="B76" s="11" t="s">
        <v>84</v>
      </c>
      <c r="C76" s="11"/>
      <c r="D76" s="12">
        <f>D77+D83</f>
        <v>3802129.93</v>
      </c>
      <c r="E76" s="12">
        <f>E77</f>
        <v>2503737.34</v>
      </c>
      <c r="F76" s="12">
        <f t="shared" si="9"/>
        <v>6305867.27</v>
      </c>
    </row>
    <row r="77" spans="1:6" s="10" customFormat="1" ht="21" customHeight="1">
      <c r="A77" s="11" t="s">
        <v>16</v>
      </c>
      <c r="B77" s="11" t="s">
        <v>85</v>
      </c>
      <c r="C77" s="11"/>
      <c r="D77" s="12">
        <f>D78+D80</f>
        <v>3433021.93</v>
      </c>
      <c r="E77" s="12">
        <f>E78+E80</f>
        <v>2503737.34</v>
      </c>
      <c r="F77" s="12">
        <f t="shared" si="9"/>
        <v>5936759.27</v>
      </c>
    </row>
    <row r="78" spans="1:6" s="10" customFormat="1" ht="25.5" customHeight="1">
      <c r="A78" s="13" t="s">
        <v>17</v>
      </c>
      <c r="B78" s="11" t="s">
        <v>85</v>
      </c>
      <c r="C78" s="14" t="s">
        <v>18</v>
      </c>
      <c r="D78" s="12">
        <f>D79</f>
        <v>1276327</v>
      </c>
      <c r="E78" s="12">
        <f>E79</f>
        <v>-159017.37</v>
      </c>
      <c r="F78" s="12">
        <f t="shared" si="9"/>
        <v>1117309.63</v>
      </c>
    </row>
    <row r="79" spans="1:6" s="10" customFormat="1" ht="32.25" customHeight="1">
      <c r="A79" s="13" t="s">
        <v>19</v>
      </c>
      <c r="B79" s="11" t="s">
        <v>85</v>
      </c>
      <c r="C79" s="14" t="s">
        <v>20</v>
      </c>
      <c r="D79" s="12">
        <v>1276327</v>
      </c>
      <c r="E79" s="12">
        <v>-159017.37</v>
      </c>
      <c r="F79" s="12">
        <f t="shared" si="9"/>
        <v>1117309.63</v>
      </c>
    </row>
    <row r="80" spans="1:6" s="10" customFormat="1" ht="18.75" customHeight="1">
      <c r="A80" s="13" t="s">
        <v>44</v>
      </c>
      <c r="B80" s="11" t="s">
        <v>85</v>
      </c>
      <c r="C80" s="14" t="s">
        <v>45</v>
      </c>
      <c r="D80" s="12">
        <f>D81+D82</f>
        <v>2156694.93</v>
      </c>
      <c r="E80" s="12">
        <f>E81</f>
        <v>2662754.71</v>
      </c>
      <c r="F80" s="12">
        <f>F81</f>
        <v>4779449.640000001</v>
      </c>
    </row>
    <row r="81" spans="1:6" s="10" customFormat="1" ht="48" customHeight="1">
      <c r="A81" s="13" t="s">
        <v>86</v>
      </c>
      <c r="B81" s="11" t="s">
        <v>85</v>
      </c>
      <c r="C81" s="14" t="s">
        <v>87</v>
      </c>
      <c r="D81" s="12">
        <v>2116694.93</v>
      </c>
      <c r="E81" s="12">
        <v>2662754.71</v>
      </c>
      <c r="F81" s="12">
        <f>D81+E81</f>
        <v>4779449.640000001</v>
      </c>
    </row>
    <row r="82" spans="1:6" s="10" customFormat="1" ht="30" customHeight="1">
      <c r="A82" s="13" t="s">
        <v>46</v>
      </c>
      <c r="B82" s="11" t="s">
        <v>85</v>
      </c>
      <c r="C82" s="14" t="s">
        <v>47</v>
      </c>
      <c r="D82" s="12">
        <v>40000</v>
      </c>
      <c r="E82" s="12">
        <v>0</v>
      </c>
      <c r="F82" s="12">
        <f>D82+E82</f>
        <v>40000</v>
      </c>
    </row>
    <row r="83" spans="1:6" s="10" customFormat="1" ht="48" customHeight="1">
      <c r="A83" s="13" t="s">
        <v>75</v>
      </c>
      <c r="B83" s="11" t="s">
        <v>88</v>
      </c>
      <c r="C83" s="14"/>
      <c r="D83" s="12">
        <f>D84+D86</f>
        <v>369108</v>
      </c>
      <c r="E83" s="12">
        <f>E84</f>
        <v>0</v>
      </c>
      <c r="F83" s="12">
        <f>D83+E83</f>
        <v>369108</v>
      </c>
    </row>
    <row r="84" spans="1:6" s="10" customFormat="1" ht="24.75" customHeight="1">
      <c r="A84" s="13" t="s">
        <v>17</v>
      </c>
      <c r="B84" s="11" t="s">
        <v>88</v>
      </c>
      <c r="C84" s="14" t="s">
        <v>18</v>
      </c>
      <c r="D84" s="12">
        <f>D85</f>
        <v>149974</v>
      </c>
      <c r="E84" s="12">
        <f>E85</f>
        <v>0</v>
      </c>
      <c r="F84" s="12">
        <f>D84+E84</f>
        <v>149974</v>
      </c>
    </row>
    <row r="85" spans="1:6" s="10" customFormat="1" ht="37.5" customHeight="1">
      <c r="A85" s="13" t="s">
        <v>19</v>
      </c>
      <c r="B85" s="11" t="s">
        <v>88</v>
      </c>
      <c r="C85" s="14" t="s">
        <v>20</v>
      </c>
      <c r="D85" s="12">
        <v>149974</v>
      </c>
      <c r="E85" s="12">
        <v>0</v>
      </c>
      <c r="F85" s="12">
        <f>D85+E85</f>
        <v>149974</v>
      </c>
    </row>
    <row r="86" spans="1:6" s="10" customFormat="1" ht="19.5" customHeight="1">
      <c r="A86" s="13" t="s">
        <v>72</v>
      </c>
      <c r="B86" s="11" t="s">
        <v>88</v>
      </c>
      <c r="C86" s="14" t="s">
        <v>24</v>
      </c>
      <c r="D86" s="12">
        <f>D87</f>
        <v>219134</v>
      </c>
      <c r="E86" s="12">
        <f>E87</f>
        <v>0</v>
      </c>
      <c r="F86" s="12">
        <f>F87</f>
        <v>219134</v>
      </c>
    </row>
    <row r="87" spans="1:6" s="10" customFormat="1" ht="19.5" customHeight="1">
      <c r="A87" s="11" t="s">
        <v>73</v>
      </c>
      <c r="B87" s="11" t="s">
        <v>88</v>
      </c>
      <c r="C87" s="14" t="s">
        <v>74</v>
      </c>
      <c r="D87" s="12">
        <v>219134</v>
      </c>
      <c r="E87" s="12">
        <v>0</v>
      </c>
      <c r="F87" s="12">
        <f>D87+E87</f>
        <v>219134</v>
      </c>
    </row>
    <row r="88" spans="1:6" s="10" customFormat="1" ht="36" customHeight="1">
      <c r="A88" s="11" t="s">
        <v>89</v>
      </c>
      <c r="B88" s="11" t="s">
        <v>90</v>
      </c>
      <c r="C88" s="11"/>
      <c r="D88" s="12">
        <f aca="true" t="shared" si="10" ref="D88:E90">D89</f>
        <v>400000</v>
      </c>
      <c r="E88" s="12">
        <f t="shared" si="10"/>
        <v>0</v>
      </c>
      <c r="F88" s="12">
        <f t="shared" si="9"/>
        <v>400000</v>
      </c>
    </row>
    <row r="89" spans="1:6" s="10" customFormat="1" ht="20.25" customHeight="1">
      <c r="A89" s="11" t="s">
        <v>81</v>
      </c>
      <c r="B89" s="11" t="s">
        <v>91</v>
      </c>
      <c r="C89" s="11"/>
      <c r="D89" s="12">
        <f t="shared" si="10"/>
        <v>400000</v>
      </c>
      <c r="E89" s="12">
        <f t="shared" si="10"/>
        <v>0</v>
      </c>
      <c r="F89" s="12">
        <f t="shared" si="9"/>
        <v>400000</v>
      </c>
    </row>
    <row r="90" spans="1:6" s="10" customFormat="1" ht="23.25" customHeight="1">
      <c r="A90" s="13" t="s">
        <v>17</v>
      </c>
      <c r="B90" s="11" t="s">
        <v>91</v>
      </c>
      <c r="C90" s="11" t="s">
        <v>18</v>
      </c>
      <c r="D90" s="12">
        <f t="shared" si="10"/>
        <v>400000</v>
      </c>
      <c r="E90" s="12">
        <f t="shared" si="10"/>
        <v>0</v>
      </c>
      <c r="F90" s="12">
        <f t="shared" si="9"/>
        <v>400000</v>
      </c>
    </row>
    <row r="91" spans="1:6" s="10" customFormat="1" ht="33.75">
      <c r="A91" s="13" t="s">
        <v>19</v>
      </c>
      <c r="B91" s="11" t="s">
        <v>91</v>
      </c>
      <c r="C91" s="11" t="s">
        <v>20</v>
      </c>
      <c r="D91" s="12">
        <v>400000</v>
      </c>
      <c r="E91" s="12">
        <v>0</v>
      </c>
      <c r="F91" s="12">
        <f t="shared" si="9"/>
        <v>400000</v>
      </c>
    </row>
    <row r="92" spans="1:6" s="10" customFormat="1" ht="48" customHeight="1">
      <c r="A92" s="8" t="s">
        <v>92</v>
      </c>
      <c r="B92" s="8" t="s">
        <v>93</v>
      </c>
      <c r="C92" s="8"/>
      <c r="D92" s="9">
        <f>D93+D101+D104+D107+D110+D113+D118+D121+D124</f>
        <v>10593860.16</v>
      </c>
      <c r="E92" s="9">
        <f>E93+E101+E104+E107+E110+E113+E118+E121+E124</f>
        <v>-401084.93999999994</v>
      </c>
      <c r="F92" s="9">
        <f>F93+F101+F104+F107+F110+F113+F118+F121+F124</f>
        <v>10192775.22</v>
      </c>
    </row>
    <row r="93" spans="1:6" s="10" customFormat="1" ht="12" customHeight="1">
      <c r="A93" s="11" t="s">
        <v>94</v>
      </c>
      <c r="B93" s="11" t="s">
        <v>95</v>
      </c>
      <c r="C93" s="11"/>
      <c r="D93" s="12">
        <f>D94+D97+D99</f>
        <v>7312686.25</v>
      </c>
      <c r="E93" s="12">
        <f>E94+E97+E99</f>
        <v>135870.95</v>
      </c>
      <c r="F93" s="12">
        <f>F94+F97+F99</f>
        <v>7448557.2</v>
      </c>
    </row>
    <row r="94" spans="1:6" s="10" customFormat="1" ht="57.75" customHeight="1">
      <c r="A94" s="13" t="s">
        <v>96</v>
      </c>
      <c r="B94" s="11" t="s">
        <v>95</v>
      </c>
      <c r="C94" s="14" t="s">
        <v>97</v>
      </c>
      <c r="D94" s="12">
        <f>D95+D96</f>
        <v>5692770.25</v>
      </c>
      <c r="E94" s="12">
        <f>E95+E96</f>
        <v>-38529.95</v>
      </c>
      <c r="F94" s="12">
        <f>F95+F96</f>
        <v>5654240.3</v>
      </c>
    </row>
    <row r="95" spans="1:6" s="10" customFormat="1" ht="24.75" customHeight="1">
      <c r="A95" s="13" t="s">
        <v>98</v>
      </c>
      <c r="B95" s="11" t="s">
        <v>95</v>
      </c>
      <c r="C95" s="14" t="s">
        <v>99</v>
      </c>
      <c r="D95" s="12">
        <v>5562.25</v>
      </c>
      <c r="E95" s="12">
        <v>-5562.25</v>
      </c>
      <c r="F95" s="12">
        <f>D95+E95</f>
        <v>0</v>
      </c>
    </row>
    <row r="96" spans="1:6" s="10" customFormat="1" ht="24.75" customHeight="1">
      <c r="A96" s="13" t="s">
        <v>100</v>
      </c>
      <c r="B96" s="11" t="s">
        <v>95</v>
      </c>
      <c r="C96" s="14" t="s">
        <v>101</v>
      </c>
      <c r="D96" s="12">
        <v>5687208</v>
      </c>
      <c r="E96" s="12">
        <v>-32967.7</v>
      </c>
      <c r="F96" s="12">
        <f t="shared" si="9"/>
        <v>5654240.3</v>
      </c>
    </row>
    <row r="97" spans="1:6" s="10" customFormat="1" ht="24" customHeight="1">
      <c r="A97" s="13" t="s">
        <v>17</v>
      </c>
      <c r="B97" s="11" t="s">
        <v>95</v>
      </c>
      <c r="C97" s="14" t="s">
        <v>18</v>
      </c>
      <c r="D97" s="12">
        <f>D98</f>
        <v>1611916</v>
      </c>
      <c r="E97" s="12">
        <f>E98</f>
        <v>180621.71</v>
      </c>
      <c r="F97" s="12">
        <f t="shared" si="9"/>
        <v>1792537.71</v>
      </c>
    </row>
    <row r="98" spans="1:6" s="10" customFormat="1" ht="37.5" customHeight="1">
      <c r="A98" s="13" t="s">
        <v>19</v>
      </c>
      <c r="B98" s="11" t="s">
        <v>95</v>
      </c>
      <c r="C98" s="14" t="s">
        <v>20</v>
      </c>
      <c r="D98" s="12">
        <v>1611916</v>
      </c>
      <c r="E98" s="12">
        <v>180621.71</v>
      </c>
      <c r="F98" s="12">
        <f t="shared" si="9"/>
        <v>1792537.71</v>
      </c>
    </row>
    <row r="99" spans="1:6" s="10" customFormat="1" ht="15.75" customHeight="1">
      <c r="A99" s="13" t="s">
        <v>44</v>
      </c>
      <c r="B99" s="11" t="s">
        <v>95</v>
      </c>
      <c r="C99" s="14" t="s">
        <v>45</v>
      </c>
      <c r="D99" s="12">
        <f>D100</f>
        <v>8000</v>
      </c>
      <c r="E99" s="12">
        <f>E100</f>
        <v>-6220.81</v>
      </c>
      <c r="F99" s="12">
        <f t="shared" si="9"/>
        <v>1779.1899999999996</v>
      </c>
    </row>
    <row r="100" spans="1:6" s="10" customFormat="1" ht="11.25" customHeight="1">
      <c r="A100" s="13" t="s">
        <v>46</v>
      </c>
      <c r="B100" s="11" t="s">
        <v>95</v>
      </c>
      <c r="C100" s="14" t="s">
        <v>47</v>
      </c>
      <c r="D100" s="12">
        <v>8000</v>
      </c>
      <c r="E100" s="12">
        <v>-6220.81</v>
      </c>
      <c r="F100" s="12">
        <f t="shared" si="9"/>
        <v>1779.1899999999996</v>
      </c>
    </row>
    <row r="101" spans="1:6" s="10" customFormat="1" ht="34.5" customHeight="1">
      <c r="A101" s="11" t="s">
        <v>102</v>
      </c>
      <c r="B101" s="11" t="s">
        <v>103</v>
      </c>
      <c r="C101" s="11"/>
      <c r="D101" s="12">
        <f>D102</f>
        <v>639943</v>
      </c>
      <c r="E101" s="12">
        <f>E102</f>
        <v>-1207.55</v>
      </c>
      <c r="F101" s="12">
        <f t="shared" si="9"/>
        <v>638735.45</v>
      </c>
    </row>
    <row r="102" spans="1:6" s="10" customFormat="1" ht="55.5" customHeight="1">
      <c r="A102" s="13" t="s">
        <v>96</v>
      </c>
      <c r="B102" s="11" t="s">
        <v>103</v>
      </c>
      <c r="C102" s="14" t="s">
        <v>97</v>
      </c>
      <c r="D102" s="12">
        <f>D103</f>
        <v>639943</v>
      </c>
      <c r="E102" s="12">
        <f>E103</f>
        <v>-1207.55</v>
      </c>
      <c r="F102" s="12">
        <f t="shared" si="9"/>
        <v>638735.45</v>
      </c>
    </row>
    <row r="103" spans="1:6" s="10" customFormat="1" ht="21" customHeight="1">
      <c r="A103" s="13" t="s">
        <v>100</v>
      </c>
      <c r="B103" s="11" t="s">
        <v>103</v>
      </c>
      <c r="C103" s="14" t="s">
        <v>101</v>
      </c>
      <c r="D103" s="12">
        <v>639943</v>
      </c>
      <c r="E103" s="12">
        <v>-1207.55</v>
      </c>
      <c r="F103" s="12">
        <f t="shared" si="9"/>
        <v>638735.45</v>
      </c>
    </row>
    <row r="104" spans="1:6" s="10" customFormat="1" ht="22.5">
      <c r="A104" s="11" t="s">
        <v>104</v>
      </c>
      <c r="B104" s="11" t="s">
        <v>105</v>
      </c>
      <c r="C104" s="11"/>
      <c r="D104" s="12">
        <f>D105</f>
        <v>223000</v>
      </c>
      <c r="E104" s="12">
        <f>E105</f>
        <v>-24708</v>
      </c>
      <c r="F104" s="12">
        <f t="shared" si="9"/>
        <v>198292</v>
      </c>
    </row>
    <row r="105" spans="1:6" s="10" customFormat="1" ht="22.5">
      <c r="A105" s="11" t="s">
        <v>106</v>
      </c>
      <c r="B105" s="11" t="s">
        <v>105</v>
      </c>
      <c r="C105" s="11" t="s">
        <v>107</v>
      </c>
      <c r="D105" s="12">
        <f>D106</f>
        <v>223000</v>
      </c>
      <c r="E105" s="12">
        <f>E106</f>
        <v>-24708</v>
      </c>
      <c r="F105" s="12">
        <f t="shared" si="9"/>
        <v>198292</v>
      </c>
    </row>
    <row r="106" spans="1:6" s="10" customFormat="1" ht="15">
      <c r="A106" s="11" t="s">
        <v>108</v>
      </c>
      <c r="B106" s="11" t="s">
        <v>105</v>
      </c>
      <c r="C106" s="11" t="s">
        <v>109</v>
      </c>
      <c r="D106" s="12">
        <v>223000</v>
      </c>
      <c r="E106" s="12">
        <v>-24708</v>
      </c>
      <c r="F106" s="12">
        <f t="shared" si="9"/>
        <v>198292</v>
      </c>
    </row>
    <row r="107" spans="1:6" s="10" customFormat="1" ht="15" customHeight="1">
      <c r="A107" s="11" t="s">
        <v>110</v>
      </c>
      <c r="B107" s="11" t="s">
        <v>111</v>
      </c>
      <c r="C107" s="11"/>
      <c r="D107" s="12">
        <f>D108</f>
        <v>200000</v>
      </c>
      <c r="E107" s="12">
        <f>E108</f>
        <v>-200000</v>
      </c>
      <c r="F107" s="12">
        <f t="shared" si="9"/>
        <v>0</v>
      </c>
    </row>
    <row r="108" spans="1:6" s="10" customFormat="1" ht="13.5" customHeight="1">
      <c r="A108" s="13" t="s">
        <v>44</v>
      </c>
      <c r="B108" s="11" t="s">
        <v>111</v>
      </c>
      <c r="C108" s="14" t="s">
        <v>45</v>
      </c>
      <c r="D108" s="12">
        <f>D109</f>
        <v>200000</v>
      </c>
      <c r="E108" s="12">
        <f>E109</f>
        <v>-200000</v>
      </c>
      <c r="F108" s="12">
        <f t="shared" si="9"/>
        <v>0</v>
      </c>
    </row>
    <row r="109" spans="1:6" s="10" customFormat="1" ht="13.5" customHeight="1">
      <c r="A109" s="13" t="s">
        <v>112</v>
      </c>
      <c r="B109" s="11" t="s">
        <v>111</v>
      </c>
      <c r="C109" s="14" t="s">
        <v>113</v>
      </c>
      <c r="D109" s="12">
        <v>200000</v>
      </c>
      <c r="E109" s="12">
        <v>-200000</v>
      </c>
      <c r="F109" s="12">
        <f t="shared" si="9"/>
        <v>0</v>
      </c>
    </row>
    <row r="110" spans="1:6" s="10" customFormat="1" ht="27" customHeight="1">
      <c r="A110" s="13" t="s">
        <v>114</v>
      </c>
      <c r="B110" s="11" t="s">
        <v>115</v>
      </c>
      <c r="C110" s="14"/>
      <c r="D110" s="12">
        <f>D111</f>
        <v>400000</v>
      </c>
      <c r="E110" s="12">
        <f>E111</f>
        <v>-132148</v>
      </c>
      <c r="F110" s="12">
        <f aca="true" t="shared" si="11" ref="F110:F130">D110+E110</f>
        <v>267852</v>
      </c>
    </row>
    <row r="111" spans="1:6" s="10" customFormat="1" ht="27.75" customHeight="1">
      <c r="A111" s="13" t="s">
        <v>72</v>
      </c>
      <c r="B111" s="11" t="s">
        <v>115</v>
      </c>
      <c r="C111" s="14" t="s">
        <v>24</v>
      </c>
      <c r="D111" s="12">
        <f>D112</f>
        <v>400000</v>
      </c>
      <c r="E111" s="12">
        <f>E112</f>
        <v>-132148</v>
      </c>
      <c r="F111" s="12">
        <f t="shared" si="11"/>
        <v>267852</v>
      </c>
    </row>
    <row r="112" spans="1:6" s="10" customFormat="1" ht="24" customHeight="1">
      <c r="A112" s="13" t="s">
        <v>116</v>
      </c>
      <c r="B112" s="11" t="s">
        <v>115</v>
      </c>
      <c r="C112" s="14" t="s">
        <v>117</v>
      </c>
      <c r="D112" s="12">
        <v>400000</v>
      </c>
      <c r="E112" s="12">
        <v>-132148</v>
      </c>
      <c r="F112" s="12">
        <f t="shared" si="11"/>
        <v>267852</v>
      </c>
    </row>
    <row r="113" spans="1:6" s="10" customFormat="1" ht="11.25" customHeight="1">
      <c r="A113" s="11" t="s">
        <v>16</v>
      </c>
      <c r="B113" s="11" t="s">
        <v>118</v>
      </c>
      <c r="C113" s="11"/>
      <c r="D113" s="12">
        <f>D114+D116</f>
        <v>818230.91</v>
      </c>
      <c r="E113" s="12">
        <f>E114+E116</f>
        <v>-343722.26</v>
      </c>
      <c r="F113" s="12">
        <f t="shared" si="11"/>
        <v>474508.65</v>
      </c>
    </row>
    <row r="114" spans="1:6" s="10" customFormat="1" ht="56.25" customHeight="1">
      <c r="A114" s="13" t="s">
        <v>96</v>
      </c>
      <c r="B114" s="11" t="s">
        <v>118</v>
      </c>
      <c r="C114" s="14" t="s">
        <v>97</v>
      </c>
      <c r="D114" s="12">
        <f>D115</f>
        <v>511337.51</v>
      </c>
      <c r="E114" s="12">
        <f>E115</f>
        <v>-416053.86</v>
      </c>
      <c r="F114" s="12">
        <f t="shared" si="11"/>
        <v>95283.65000000002</v>
      </c>
    </row>
    <row r="115" spans="1:6" s="10" customFormat="1" ht="27" customHeight="1">
      <c r="A115" s="13" t="s">
        <v>119</v>
      </c>
      <c r="B115" s="11" t="s">
        <v>118</v>
      </c>
      <c r="C115" s="14" t="s">
        <v>120</v>
      </c>
      <c r="D115" s="12">
        <v>511337.51</v>
      </c>
      <c r="E115" s="12">
        <v>-416053.86</v>
      </c>
      <c r="F115" s="12">
        <f t="shared" si="11"/>
        <v>95283.65000000002</v>
      </c>
    </row>
    <row r="116" spans="1:6" s="10" customFormat="1" ht="24" customHeight="1">
      <c r="A116" s="13" t="s">
        <v>17</v>
      </c>
      <c r="B116" s="11" t="s">
        <v>118</v>
      </c>
      <c r="C116" s="14" t="s">
        <v>18</v>
      </c>
      <c r="D116" s="12">
        <f>D117</f>
        <v>306893.4</v>
      </c>
      <c r="E116" s="12">
        <f>E117</f>
        <v>72331.6</v>
      </c>
      <c r="F116" s="12">
        <f t="shared" si="11"/>
        <v>379225</v>
      </c>
    </row>
    <row r="117" spans="1:6" s="10" customFormat="1" ht="36.75" customHeight="1">
      <c r="A117" s="13" t="s">
        <v>19</v>
      </c>
      <c r="B117" s="11" t="s">
        <v>118</v>
      </c>
      <c r="C117" s="14" t="s">
        <v>20</v>
      </c>
      <c r="D117" s="12">
        <v>306893.4</v>
      </c>
      <c r="E117" s="12">
        <v>72331.6</v>
      </c>
      <c r="F117" s="12">
        <f t="shared" si="11"/>
        <v>379225</v>
      </c>
    </row>
    <row r="118" spans="1:6" s="10" customFormat="1" ht="36.75" customHeight="1">
      <c r="A118" s="13" t="s">
        <v>121</v>
      </c>
      <c r="B118" s="11" t="s">
        <v>122</v>
      </c>
      <c r="C118" s="14"/>
      <c r="D118" s="12">
        <f aca="true" t="shared" si="12" ref="D118:F119">D119</f>
        <v>1000000</v>
      </c>
      <c r="E118" s="12">
        <f t="shared" si="12"/>
        <v>0</v>
      </c>
      <c r="F118" s="12">
        <f t="shared" si="12"/>
        <v>1000000</v>
      </c>
    </row>
    <row r="119" spans="1:6" s="10" customFormat="1" ht="36.75" customHeight="1">
      <c r="A119" s="13" t="s">
        <v>17</v>
      </c>
      <c r="B119" s="11" t="s">
        <v>122</v>
      </c>
      <c r="C119" s="14" t="s">
        <v>18</v>
      </c>
      <c r="D119" s="12">
        <f t="shared" si="12"/>
        <v>1000000</v>
      </c>
      <c r="E119" s="12">
        <f t="shared" si="12"/>
        <v>0</v>
      </c>
      <c r="F119" s="12">
        <f t="shared" si="12"/>
        <v>1000000</v>
      </c>
    </row>
    <row r="120" spans="1:6" s="10" customFormat="1" ht="36.75" customHeight="1">
      <c r="A120" s="13" t="s">
        <v>19</v>
      </c>
      <c r="B120" s="11" t="s">
        <v>122</v>
      </c>
      <c r="C120" s="14" t="s">
        <v>20</v>
      </c>
      <c r="D120" s="12">
        <v>1000000</v>
      </c>
      <c r="E120" s="12">
        <v>0</v>
      </c>
      <c r="F120" s="12">
        <f>D120+E120</f>
        <v>1000000</v>
      </c>
    </row>
    <row r="121" spans="1:6" s="10" customFormat="1" ht="53.25" customHeight="1">
      <c r="A121" s="13" t="s">
        <v>123</v>
      </c>
      <c r="B121" s="11" t="s">
        <v>124</v>
      </c>
      <c r="C121" s="14"/>
      <c r="D121" s="12">
        <f aca="true" t="shared" si="13" ref="D121:F122">D122</f>
        <v>0</v>
      </c>
      <c r="E121" s="12">
        <f t="shared" si="13"/>
        <v>152829.92</v>
      </c>
      <c r="F121" s="12">
        <f t="shared" si="13"/>
        <v>152829.92</v>
      </c>
    </row>
    <row r="122" spans="1:6" s="10" customFormat="1" ht="36.75" customHeight="1">
      <c r="A122" s="13" t="s">
        <v>17</v>
      </c>
      <c r="B122" s="11" t="s">
        <v>124</v>
      </c>
      <c r="C122" s="14" t="s">
        <v>18</v>
      </c>
      <c r="D122" s="12">
        <f t="shared" si="13"/>
        <v>0</v>
      </c>
      <c r="E122" s="12">
        <f t="shared" si="13"/>
        <v>152829.92</v>
      </c>
      <c r="F122" s="12">
        <f t="shared" si="13"/>
        <v>152829.92</v>
      </c>
    </row>
    <row r="123" spans="1:6" s="10" customFormat="1" ht="36.75" customHeight="1">
      <c r="A123" s="13" t="s">
        <v>19</v>
      </c>
      <c r="B123" s="11" t="s">
        <v>124</v>
      </c>
      <c r="C123" s="14" t="s">
        <v>20</v>
      </c>
      <c r="D123" s="12">
        <v>0</v>
      </c>
      <c r="E123" s="12">
        <v>152829.92</v>
      </c>
      <c r="F123" s="12">
        <f>D123+E123</f>
        <v>152829.92</v>
      </c>
    </row>
    <row r="124" spans="1:6" s="10" customFormat="1" ht="51" customHeight="1">
      <c r="A124" s="13" t="s">
        <v>125</v>
      </c>
      <c r="B124" s="11" t="s">
        <v>126</v>
      </c>
      <c r="C124" s="14"/>
      <c r="D124" s="12">
        <f aca="true" t="shared" si="14" ref="D124:F125">D125</f>
        <v>0</v>
      </c>
      <c r="E124" s="12">
        <f t="shared" si="14"/>
        <v>12000</v>
      </c>
      <c r="F124" s="12">
        <f t="shared" si="14"/>
        <v>12000</v>
      </c>
    </row>
    <row r="125" spans="1:6" s="10" customFormat="1" ht="36.75" customHeight="1">
      <c r="A125" s="13" t="s">
        <v>17</v>
      </c>
      <c r="B125" s="11" t="s">
        <v>126</v>
      </c>
      <c r="C125" s="14" t="s">
        <v>18</v>
      </c>
      <c r="D125" s="12">
        <f t="shared" si="14"/>
        <v>0</v>
      </c>
      <c r="E125" s="12">
        <f t="shared" si="14"/>
        <v>12000</v>
      </c>
      <c r="F125" s="12">
        <f t="shared" si="14"/>
        <v>12000</v>
      </c>
    </row>
    <row r="126" spans="1:6" s="10" customFormat="1" ht="36.75" customHeight="1">
      <c r="A126" s="13" t="s">
        <v>19</v>
      </c>
      <c r="B126" s="11" t="s">
        <v>126</v>
      </c>
      <c r="C126" s="14" t="s">
        <v>20</v>
      </c>
      <c r="D126" s="12">
        <v>0</v>
      </c>
      <c r="E126" s="12">
        <v>12000</v>
      </c>
      <c r="F126" s="12">
        <f>D126+E126</f>
        <v>12000</v>
      </c>
    </row>
    <row r="127" spans="1:6" s="10" customFormat="1" ht="36.75" customHeight="1">
      <c r="A127" s="8" t="s">
        <v>127</v>
      </c>
      <c r="B127" s="8" t="s">
        <v>128</v>
      </c>
      <c r="C127" s="15"/>
      <c r="D127" s="9">
        <f>D128+D131</f>
        <v>281230</v>
      </c>
      <c r="E127" s="9">
        <f>E128+E131</f>
        <v>1963258.55</v>
      </c>
      <c r="F127" s="9">
        <f>F128+F131</f>
        <v>2244488.55</v>
      </c>
    </row>
    <row r="128" spans="1:6" s="10" customFormat="1" ht="36.75" customHeight="1">
      <c r="A128" s="13" t="s">
        <v>129</v>
      </c>
      <c r="B128" s="11" t="s">
        <v>130</v>
      </c>
      <c r="C128" s="14"/>
      <c r="D128" s="12">
        <f>D129</f>
        <v>281230</v>
      </c>
      <c r="E128" s="12">
        <f>E129</f>
        <v>-36741.45</v>
      </c>
      <c r="F128" s="12">
        <f t="shared" si="11"/>
        <v>244488.55</v>
      </c>
    </row>
    <row r="129" spans="1:6" s="10" customFormat="1" ht="54" customHeight="1">
      <c r="A129" s="13" t="s">
        <v>96</v>
      </c>
      <c r="B129" s="11" t="s">
        <v>130</v>
      </c>
      <c r="C129" s="14" t="s">
        <v>97</v>
      </c>
      <c r="D129" s="12">
        <f>D130</f>
        <v>281230</v>
      </c>
      <c r="E129" s="12">
        <f>E130</f>
        <v>-36741.45</v>
      </c>
      <c r="F129" s="12">
        <f t="shared" si="11"/>
        <v>244488.55</v>
      </c>
    </row>
    <row r="130" spans="1:6" s="10" customFormat="1" ht="22.5" customHeight="1">
      <c r="A130" s="13" t="s">
        <v>100</v>
      </c>
      <c r="B130" s="11" t="s">
        <v>130</v>
      </c>
      <c r="C130" s="14" t="s">
        <v>101</v>
      </c>
      <c r="D130" s="12">
        <v>281230</v>
      </c>
      <c r="E130" s="12">
        <v>-36741.45</v>
      </c>
      <c r="F130" s="12">
        <f t="shared" si="11"/>
        <v>244488.55</v>
      </c>
    </row>
    <row r="131" spans="1:6" s="10" customFormat="1" ht="22.5" customHeight="1">
      <c r="A131" s="11" t="s">
        <v>16</v>
      </c>
      <c r="B131" s="11" t="s">
        <v>131</v>
      </c>
      <c r="C131" s="11"/>
      <c r="D131" s="12">
        <f aca="true" t="shared" si="15" ref="D131:F132">D132</f>
        <v>0</v>
      </c>
      <c r="E131" s="12">
        <f t="shared" si="15"/>
        <v>2000000</v>
      </c>
      <c r="F131" s="12">
        <f t="shared" si="15"/>
        <v>2000000</v>
      </c>
    </row>
    <row r="132" spans="1:6" s="10" customFormat="1" ht="22.5" customHeight="1">
      <c r="A132" s="13" t="s">
        <v>33</v>
      </c>
      <c r="B132" s="11" t="s">
        <v>131</v>
      </c>
      <c r="C132" s="11" t="s">
        <v>34</v>
      </c>
      <c r="D132" s="12">
        <f t="shared" si="15"/>
        <v>0</v>
      </c>
      <c r="E132" s="12">
        <f t="shared" si="15"/>
        <v>2000000</v>
      </c>
      <c r="F132" s="12">
        <f t="shared" si="15"/>
        <v>2000000</v>
      </c>
    </row>
    <row r="133" spans="1:6" s="10" customFormat="1" ht="22.5" customHeight="1">
      <c r="A133" s="13" t="s">
        <v>35</v>
      </c>
      <c r="B133" s="11" t="s">
        <v>131</v>
      </c>
      <c r="C133" s="11" t="s">
        <v>36</v>
      </c>
      <c r="D133" s="12">
        <v>0</v>
      </c>
      <c r="E133" s="12">
        <v>2000000</v>
      </c>
      <c r="F133" s="12">
        <f>D133+E133</f>
        <v>2000000</v>
      </c>
    </row>
    <row r="134" spans="1:6" s="10" customFormat="1" ht="12" customHeight="1">
      <c r="A134" s="8" t="s">
        <v>132</v>
      </c>
      <c r="B134" s="8" t="s">
        <v>133</v>
      </c>
      <c r="C134" s="8"/>
      <c r="D134" s="9">
        <f>D135+D138+D141+D144+D147</f>
        <v>2826277</v>
      </c>
      <c r="E134" s="9">
        <f>E135+E138+E141+E144+E147</f>
        <v>536332.4</v>
      </c>
      <c r="F134" s="9">
        <f>F135+F138+F141+F144+F147</f>
        <v>3362609.4</v>
      </c>
    </row>
    <row r="135" spans="1:6" s="10" customFormat="1" ht="50.25" customHeight="1">
      <c r="A135" s="11" t="s">
        <v>134</v>
      </c>
      <c r="B135" s="11" t="s">
        <v>135</v>
      </c>
      <c r="C135" s="11"/>
      <c r="D135" s="12">
        <f>D136</f>
        <v>378470</v>
      </c>
      <c r="E135" s="12">
        <f>E136</f>
        <v>0</v>
      </c>
      <c r="F135" s="12">
        <f t="shared" si="9"/>
        <v>378470</v>
      </c>
    </row>
    <row r="136" spans="1:6" s="10" customFormat="1" ht="12.75" customHeight="1">
      <c r="A136" s="11" t="s">
        <v>33</v>
      </c>
      <c r="B136" s="11" t="s">
        <v>135</v>
      </c>
      <c r="C136" s="11" t="s">
        <v>34</v>
      </c>
      <c r="D136" s="12">
        <f>D137</f>
        <v>378470</v>
      </c>
      <c r="E136" s="12">
        <f>E137</f>
        <v>0</v>
      </c>
      <c r="F136" s="12">
        <f t="shared" si="9"/>
        <v>378470</v>
      </c>
    </row>
    <row r="137" spans="1:6" s="10" customFormat="1" ht="14.25" customHeight="1">
      <c r="A137" s="11" t="s">
        <v>35</v>
      </c>
      <c r="B137" s="11" t="s">
        <v>135</v>
      </c>
      <c r="C137" s="11" t="s">
        <v>36</v>
      </c>
      <c r="D137" s="12">
        <v>378470</v>
      </c>
      <c r="E137" s="12">
        <v>0</v>
      </c>
      <c r="F137" s="12">
        <f t="shared" si="9"/>
        <v>378470</v>
      </c>
    </row>
    <row r="138" spans="1:6" s="10" customFormat="1" ht="40.5" customHeight="1">
      <c r="A138" s="16" t="s">
        <v>136</v>
      </c>
      <c r="B138" s="11" t="s">
        <v>137</v>
      </c>
      <c r="C138" s="11"/>
      <c r="D138" s="12">
        <f>D139</f>
        <v>171000</v>
      </c>
      <c r="E138" s="12">
        <f>E139</f>
        <v>0</v>
      </c>
      <c r="F138" s="12">
        <f t="shared" si="9"/>
        <v>171000</v>
      </c>
    </row>
    <row r="139" spans="1:6" s="10" customFormat="1" ht="15.75" customHeight="1">
      <c r="A139" s="11" t="s">
        <v>33</v>
      </c>
      <c r="B139" s="11" t="s">
        <v>137</v>
      </c>
      <c r="C139" s="11" t="s">
        <v>34</v>
      </c>
      <c r="D139" s="12">
        <f>D140</f>
        <v>171000</v>
      </c>
      <c r="E139" s="12">
        <f>E140</f>
        <v>0</v>
      </c>
      <c r="F139" s="12">
        <f t="shared" si="9"/>
        <v>171000</v>
      </c>
    </row>
    <row r="140" spans="1:6" s="10" customFormat="1" ht="15.75" customHeight="1">
      <c r="A140" s="11" t="s">
        <v>35</v>
      </c>
      <c r="B140" s="11" t="s">
        <v>137</v>
      </c>
      <c r="C140" s="11" t="s">
        <v>36</v>
      </c>
      <c r="D140" s="12">
        <v>171000</v>
      </c>
      <c r="E140" s="12">
        <v>0</v>
      </c>
      <c r="F140" s="12">
        <f t="shared" si="9"/>
        <v>171000</v>
      </c>
    </row>
    <row r="141" spans="1:6" s="10" customFormat="1" ht="41.25" customHeight="1">
      <c r="A141" s="11" t="s">
        <v>138</v>
      </c>
      <c r="B141" s="11" t="s">
        <v>139</v>
      </c>
      <c r="C141" s="11"/>
      <c r="D141" s="12">
        <f>D142</f>
        <v>466900</v>
      </c>
      <c r="E141" s="12">
        <f>E142</f>
        <v>536332.4</v>
      </c>
      <c r="F141" s="12">
        <f t="shared" si="9"/>
        <v>1003232.4</v>
      </c>
    </row>
    <row r="142" spans="1:6" s="10" customFormat="1" ht="19.5" customHeight="1">
      <c r="A142" s="13" t="s">
        <v>44</v>
      </c>
      <c r="B142" s="11" t="s">
        <v>139</v>
      </c>
      <c r="C142" s="11" t="s">
        <v>45</v>
      </c>
      <c r="D142" s="12">
        <f>D143</f>
        <v>466900</v>
      </c>
      <c r="E142" s="12">
        <f>E143</f>
        <v>536332.4</v>
      </c>
      <c r="F142" s="12">
        <f t="shared" si="9"/>
        <v>1003232.4</v>
      </c>
    </row>
    <row r="143" spans="1:6" s="10" customFormat="1" ht="48.75" customHeight="1">
      <c r="A143" s="13" t="s">
        <v>86</v>
      </c>
      <c r="B143" s="11" t="s">
        <v>139</v>
      </c>
      <c r="C143" s="11" t="s">
        <v>87</v>
      </c>
      <c r="D143" s="12">
        <v>466900</v>
      </c>
      <c r="E143" s="12">
        <v>536332.4</v>
      </c>
      <c r="F143" s="12">
        <f t="shared" si="9"/>
        <v>1003232.4</v>
      </c>
    </row>
    <row r="144" spans="1:6" s="10" customFormat="1" ht="25.5" customHeight="1">
      <c r="A144" s="11" t="s">
        <v>140</v>
      </c>
      <c r="B144" s="11" t="s">
        <v>141</v>
      </c>
      <c r="C144" s="11"/>
      <c r="D144" s="12">
        <f>D145</f>
        <v>66992</v>
      </c>
      <c r="E144" s="12">
        <f>E145</f>
        <v>0</v>
      </c>
      <c r="F144" s="12">
        <f aca="true" t="shared" si="16" ref="F144:F149">D144+E144</f>
        <v>66992</v>
      </c>
    </row>
    <row r="145" spans="1:6" s="10" customFormat="1" ht="11.25" customHeight="1">
      <c r="A145" s="11" t="s">
        <v>33</v>
      </c>
      <c r="B145" s="11" t="s">
        <v>141</v>
      </c>
      <c r="C145" s="11" t="s">
        <v>34</v>
      </c>
      <c r="D145" s="12">
        <f>D146</f>
        <v>66992</v>
      </c>
      <c r="E145" s="12">
        <f>E146</f>
        <v>0</v>
      </c>
      <c r="F145" s="12">
        <f t="shared" si="16"/>
        <v>66992</v>
      </c>
    </row>
    <row r="146" spans="1:6" s="10" customFormat="1" ht="13.5" customHeight="1">
      <c r="A146" s="11" t="s">
        <v>35</v>
      </c>
      <c r="B146" s="11" t="s">
        <v>141</v>
      </c>
      <c r="C146" s="11" t="s">
        <v>36</v>
      </c>
      <c r="D146" s="12">
        <v>66992</v>
      </c>
      <c r="E146" s="12">
        <v>0</v>
      </c>
      <c r="F146" s="12">
        <f t="shared" si="16"/>
        <v>66992</v>
      </c>
    </row>
    <row r="147" spans="1:6" s="10" customFormat="1" ht="59.25" customHeight="1">
      <c r="A147" s="11" t="s">
        <v>142</v>
      </c>
      <c r="B147" s="11" t="s">
        <v>143</v>
      </c>
      <c r="C147" s="11"/>
      <c r="D147" s="12">
        <f>D148</f>
        <v>1742915</v>
      </c>
      <c r="E147" s="12">
        <f>E148</f>
        <v>0</v>
      </c>
      <c r="F147" s="12">
        <f t="shared" si="16"/>
        <v>1742915</v>
      </c>
    </row>
    <row r="148" spans="1:6" s="10" customFormat="1" ht="16.5" customHeight="1">
      <c r="A148" s="11" t="s">
        <v>33</v>
      </c>
      <c r="B148" s="11" t="s">
        <v>143</v>
      </c>
      <c r="C148" s="11" t="s">
        <v>34</v>
      </c>
      <c r="D148" s="12">
        <f>D149</f>
        <v>1742915</v>
      </c>
      <c r="E148" s="12">
        <f>E149</f>
        <v>0</v>
      </c>
      <c r="F148" s="12">
        <f t="shared" si="16"/>
        <v>1742915</v>
      </c>
    </row>
    <row r="149" spans="1:6" s="10" customFormat="1" ht="15" customHeight="1">
      <c r="A149" s="11" t="s">
        <v>35</v>
      </c>
      <c r="B149" s="11" t="s">
        <v>143</v>
      </c>
      <c r="C149" s="11" t="s">
        <v>36</v>
      </c>
      <c r="D149" s="12">
        <v>1742915</v>
      </c>
      <c r="E149" s="12">
        <v>0</v>
      </c>
      <c r="F149" s="12">
        <f t="shared" si="16"/>
        <v>1742915</v>
      </c>
    </row>
    <row r="150" spans="1:6" ht="15">
      <c r="A150" s="17" t="s">
        <v>144</v>
      </c>
      <c r="B150" s="11"/>
      <c r="C150" s="11"/>
      <c r="D150" s="18">
        <f>D11+D41+D45+D49+D60+D92+D127+D134</f>
        <v>95930332.02</v>
      </c>
      <c r="E150" s="18">
        <f>E11+E41+E45+E49+E60+E92+E127+E134</f>
        <v>1723045.77</v>
      </c>
      <c r="F150" s="18">
        <f>F11+F41+F45+F49+F60+F92+F127+F134</f>
        <v>97653377.78999999</v>
      </c>
    </row>
    <row r="151" spans="1:4" ht="15">
      <c r="A151" s="2"/>
      <c r="B151" s="2"/>
      <c r="C151" s="2"/>
      <c r="D151" s="2"/>
    </row>
    <row r="152" spans="1:4" ht="15">
      <c r="A152" s="2"/>
      <c r="B152" s="2"/>
      <c r="C152" s="2"/>
      <c r="D152" s="2"/>
    </row>
    <row r="153" spans="1:4" ht="15">
      <c r="A153" s="2"/>
      <c r="B153" s="2"/>
      <c r="C153" s="2"/>
      <c r="D153" s="2"/>
    </row>
    <row r="154" spans="1:4" ht="15">
      <c r="A154" s="2"/>
      <c r="B154" s="2"/>
      <c r="C154" s="2"/>
      <c r="D154" s="2"/>
    </row>
    <row r="155" spans="1:4" ht="15">
      <c r="A155" s="2"/>
      <c r="B155" s="2"/>
      <c r="C155" s="2"/>
      <c r="D155" s="2"/>
    </row>
    <row r="156" spans="1:4" ht="15">
      <c r="A156" s="2"/>
      <c r="B156" s="2"/>
      <c r="C156" s="2"/>
      <c r="D156" s="2"/>
    </row>
    <row r="157" spans="1:4" ht="15">
      <c r="A157" s="2"/>
      <c r="B157" s="2"/>
      <c r="C157" s="2"/>
      <c r="D157" s="2"/>
    </row>
    <row r="158" spans="1:4" ht="15">
      <c r="A158" s="2"/>
      <c r="B158" s="2"/>
      <c r="C158" s="2"/>
      <c r="D158" s="2"/>
    </row>
    <row r="159" spans="1:4" ht="15">
      <c r="A159" s="2"/>
      <c r="B159" s="2"/>
      <c r="C159" s="2"/>
      <c r="D159" s="2"/>
    </row>
    <row r="160" spans="1:4" ht="15">
      <c r="A160" s="2"/>
      <c r="B160" s="2"/>
      <c r="C160" s="2"/>
      <c r="D160" s="2"/>
    </row>
    <row r="161" spans="1:4" ht="15">
      <c r="A161" s="2"/>
      <c r="B161" s="2"/>
      <c r="C161" s="2"/>
      <c r="D161" s="2"/>
    </row>
    <row r="162" spans="1:4" ht="15">
      <c r="A162" s="2"/>
      <c r="B162" s="2"/>
      <c r="C162" s="2"/>
      <c r="D162" s="2"/>
    </row>
    <row r="163" spans="1:4" ht="15">
      <c r="A163" s="2"/>
      <c r="B163" s="2"/>
      <c r="C163" s="2"/>
      <c r="D163" s="2"/>
    </row>
    <row r="164" spans="1:4" ht="15">
      <c r="A164" s="2"/>
      <c r="B164" s="2"/>
      <c r="C164" s="2"/>
      <c r="D164" s="2"/>
    </row>
    <row r="165" spans="1:4" ht="15">
      <c r="A165" s="2"/>
      <c r="B165" s="2"/>
      <c r="C165" s="2"/>
      <c r="D165" s="2"/>
    </row>
    <row r="166" spans="1:4" ht="15">
      <c r="A166" s="2"/>
      <c r="B166" s="2"/>
      <c r="C166" s="2"/>
      <c r="D166" s="2"/>
    </row>
    <row r="167" spans="1:4" ht="15">
      <c r="A167" s="2"/>
      <c r="B167" s="2"/>
      <c r="C167" s="2"/>
      <c r="D167" s="2"/>
    </row>
    <row r="168" spans="1:4" ht="15">
      <c r="A168" s="2"/>
      <c r="B168" s="2"/>
      <c r="C168" s="2"/>
      <c r="D168" s="2"/>
    </row>
    <row r="169" spans="1:4" ht="15">
      <c r="A169" s="2"/>
      <c r="B169" s="2"/>
      <c r="C169" s="2"/>
      <c r="D169" s="2"/>
    </row>
    <row r="170" spans="1:4" ht="15">
      <c r="A170" s="2"/>
      <c r="B170" s="2"/>
      <c r="C170" s="2"/>
      <c r="D170" s="2"/>
    </row>
    <row r="171" spans="1:4" ht="15">
      <c r="A171" s="2"/>
      <c r="B171" s="2"/>
      <c r="C171" s="2"/>
      <c r="D171" s="2"/>
    </row>
    <row r="172" spans="1:4" ht="15">
      <c r="A172" s="2"/>
      <c r="B172" s="2"/>
      <c r="C172" s="2"/>
      <c r="D172" s="2"/>
    </row>
    <row r="173" spans="1:4" ht="15">
      <c r="A173" s="2"/>
      <c r="B173" s="2"/>
      <c r="C173" s="2"/>
      <c r="D173" s="2"/>
    </row>
    <row r="174" spans="1:4" ht="15">
      <c r="A174" s="2"/>
      <c r="B174" s="2"/>
      <c r="C174" s="2"/>
      <c r="D174" s="2"/>
    </row>
    <row r="175" spans="1:4" ht="15">
      <c r="A175" s="2"/>
      <c r="B175" s="2"/>
      <c r="C175" s="2"/>
      <c r="D175" s="2"/>
    </row>
    <row r="176" spans="1:4" ht="15">
      <c r="A176" s="2"/>
      <c r="B176" s="2"/>
      <c r="C176" s="2"/>
      <c r="D176" s="2"/>
    </row>
    <row r="177" spans="1:4" ht="15">
      <c r="A177" s="2"/>
      <c r="B177" s="2"/>
      <c r="C177" s="2"/>
      <c r="D177" s="2"/>
    </row>
    <row r="178" spans="1:4" ht="15">
      <c r="A178" s="2"/>
      <c r="B178" s="2"/>
      <c r="C178" s="2"/>
      <c r="D178" s="2"/>
    </row>
    <row r="179" spans="1:4" ht="15">
      <c r="A179" s="2"/>
      <c r="B179" s="2"/>
      <c r="C179" s="2"/>
      <c r="D179" s="2"/>
    </row>
    <row r="180" spans="1:4" ht="15">
      <c r="A180" s="2"/>
      <c r="B180" s="2"/>
      <c r="C180" s="2"/>
      <c r="D180" s="2"/>
    </row>
    <row r="181" spans="1:4" ht="15">
      <c r="A181" s="2"/>
      <c r="B181" s="2"/>
      <c r="C181" s="2"/>
      <c r="D181" s="2"/>
    </row>
    <row r="182" spans="1:4" ht="15">
      <c r="A182" s="2"/>
      <c r="B182" s="2"/>
      <c r="C182" s="2"/>
      <c r="D182" s="2"/>
    </row>
    <row r="183" spans="1:4" ht="15">
      <c r="A183" s="2"/>
      <c r="B183" s="2"/>
      <c r="C183" s="2"/>
      <c r="D183" s="2"/>
    </row>
    <row r="184" spans="1:4" ht="15">
      <c r="A184" s="2"/>
      <c r="B184" s="2"/>
      <c r="C184" s="2"/>
      <c r="D184" s="2"/>
    </row>
    <row r="185" spans="1:4" ht="15">
      <c r="A185" s="2"/>
      <c r="B185" s="2"/>
      <c r="C185" s="2"/>
      <c r="D185" s="2"/>
    </row>
    <row r="186" spans="1:4" ht="15">
      <c r="A186" s="2"/>
      <c r="B186" s="2"/>
      <c r="C186" s="2"/>
      <c r="D186" s="2"/>
    </row>
    <row r="187" spans="1:4" ht="15">
      <c r="A187" s="2"/>
      <c r="B187" s="2"/>
      <c r="C187" s="2"/>
      <c r="D187" s="2"/>
    </row>
    <row r="188" spans="1:4" ht="15">
      <c r="A188" s="2"/>
      <c r="B188" s="2"/>
      <c r="C188" s="2"/>
      <c r="D188" s="2"/>
    </row>
    <row r="189" spans="1:4" ht="15">
      <c r="A189" s="2"/>
      <c r="B189" s="2"/>
      <c r="C189" s="2"/>
      <c r="D189" s="2"/>
    </row>
    <row r="190" spans="1:4" ht="15">
      <c r="A190" s="2"/>
      <c r="B190" s="2"/>
      <c r="C190" s="2"/>
      <c r="D190" s="2"/>
    </row>
    <row r="191" spans="1:4" ht="15">
      <c r="A191" s="2"/>
      <c r="B191" s="2"/>
      <c r="C191" s="2"/>
      <c r="D191" s="2"/>
    </row>
    <row r="192" spans="1:4" ht="15">
      <c r="A192" s="2"/>
      <c r="B192" s="2"/>
      <c r="C192" s="2"/>
      <c r="D192" s="2"/>
    </row>
    <row r="193" spans="1:4" ht="15">
      <c r="A193" s="2"/>
      <c r="B193" s="2"/>
      <c r="C193" s="2"/>
      <c r="D193" s="2"/>
    </row>
    <row r="194" spans="1:4" ht="15">
      <c r="A194" s="2"/>
      <c r="B194" s="2"/>
      <c r="C194" s="2"/>
      <c r="D194" s="2"/>
    </row>
    <row r="195" spans="1:4" ht="15">
      <c r="A195" s="2"/>
      <c r="B195" s="2"/>
      <c r="C195" s="2"/>
      <c r="D195" s="2"/>
    </row>
    <row r="196" spans="1:4" ht="15">
      <c r="A196" s="2"/>
      <c r="B196" s="2"/>
      <c r="C196" s="2"/>
      <c r="D196" s="2"/>
    </row>
    <row r="197" spans="1:4" ht="15">
      <c r="A197" s="2"/>
      <c r="B197" s="2"/>
      <c r="C197" s="2"/>
      <c r="D197" s="2"/>
    </row>
    <row r="198" spans="1:4" ht="15">
      <c r="A198" s="2"/>
      <c r="B198" s="2"/>
      <c r="C198" s="2"/>
      <c r="D198" s="2"/>
    </row>
    <row r="199" spans="1:4" ht="15">
      <c r="A199" s="2"/>
      <c r="B199" s="2"/>
      <c r="C199" s="2"/>
      <c r="D199" s="2"/>
    </row>
    <row r="200" spans="1:4" ht="15">
      <c r="A200" s="2"/>
      <c r="B200" s="2"/>
      <c r="C200" s="2"/>
      <c r="D200" s="2"/>
    </row>
    <row r="201" spans="1:4" ht="15">
      <c r="A201" s="2"/>
      <c r="B201" s="2"/>
      <c r="C201" s="2"/>
      <c r="D201" s="2"/>
    </row>
    <row r="202" spans="1:4" ht="15">
      <c r="A202" s="2"/>
      <c r="B202" s="2"/>
      <c r="C202" s="2"/>
      <c r="D202" s="2"/>
    </row>
    <row r="203" spans="1:4" ht="15">
      <c r="A203" s="2"/>
      <c r="B203" s="2"/>
      <c r="C203" s="2"/>
      <c r="D203" s="2"/>
    </row>
    <row r="204" spans="1:4" ht="15">
      <c r="A204" s="2"/>
      <c r="B204" s="2"/>
      <c r="C204" s="2"/>
      <c r="D204" s="2"/>
    </row>
    <row r="205" spans="1:4" ht="15">
      <c r="A205" s="2"/>
      <c r="B205" s="2"/>
      <c r="C205" s="2"/>
      <c r="D205" s="2"/>
    </row>
    <row r="206" spans="1:4" ht="15">
      <c r="A206" s="2"/>
      <c r="B206" s="2"/>
      <c r="C206" s="2"/>
      <c r="D206" s="2"/>
    </row>
    <row r="207" spans="1:4" ht="15">
      <c r="A207" s="2"/>
      <c r="B207" s="2"/>
      <c r="C207" s="2"/>
      <c r="D207" s="2"/>
    </row>
    <row r="208" spans="1:4" ht="15">
      <c r="A208" s="2"/>
      <c r="B208" s="2"/>
      <c r="C208" s="2"/>
      <c r="D208" s="2"/>
    </row>
    <row r="209" spans="1:4" ht="15">
      <c r="A209" s="2"/>
      <c r="B209" s="2"/>
      <c r="C209" s="2"/>
      <c r="D209" s="2"/>
    </row>
    <row r="210" spans="1:4" ht="15">
      <c r="A210" s="2"/>
      <c r="B210" s="2"/>
      <c r="C210" s="2"/>
      <c r="D210" s="2"/>
    </row>
    <row r="211" spans="1:4" ht="15">
      <c r="A211" s="2"/>
      <c r="B211" s="2"/>
      <c r="C211" s="2"/>
      <c r="D211" s="2"/>
    </row>
    <row r="212" spans="1:4" ht="15">
      <c r="A212" s="2"/>
      <c r="B212" s="2"/>
      <c r="C212" s="2"/>
      <c r="D212" s="2"/>
    </row>
    <row r="213" spans="1:4" ht="15">
      <c r="A213" s="2"/>
      <c r="B213" s="2"/>
      <c r="C213" s="2"/>
      <c r="D213" s="2"/>
    </row>
    <row r="214" spans="1:4" ht="15">
      <c r="A214" s="2"/>
      <c r="B214" s="2"/>
      <c r="C214" s="2"/>
      <c r="D214" s="2"/>
    </row>
    <row r="215" spans="1:4" ht="15">
      <c r="A215" s="2"/>
      <c r="B215" s="2"/>
      <c r="C215" s="2"/>
      <c r="D215" s="2"/>
    </row>
    <row r="216" spans="1:4" ht="15">
      <c r="A216" s="2"/>
      <c r="B216" s="2"/>
      <c r="C216" s="2"/>
      <c r="D216" s="2"/>
    </row>
    <row r="217" spans="1:4" ht="15">
      <c r="A217" s="2"/>
      <c r="B217" s="2"/>
      <c r="C217" s="2"/>
      <c r="D217" s="2"/>
    </row>
    <row r="218" spans="1:4" ht="15">
      <c r="A218" s="2"/>
      <c r="B218" s="2"/>
      <c r="C218" s="2"/>
      <c r="D218" s="2"/>
    </row>
    <row r="219" spans="1:4" ht="15">
      <c r="A219" s="2"/>
      <c r="B219" s="2"/>
      <c r="C219" s="2"/>
      <c r="D219" s="2"/>
    </row>
    <row r="220" spans="1:4" ht="15">
      <c r="A220" s="2"/>
      <c r="B220" s="2"/>
      <c r="C220" s="2"/>
      <c r="D220" s="2"/>
    </row>
    <row r="221" spans="1:4" ht="15">
      <c r="A221" s="2"/>
      <c r="B221" s="2"/>
      <c r="C221" s="2"/>
      <c r="D221" s="2"/>
    </row>
    <row r="222" spans="1:4" ht="15">
      <c r="A222" s="2"/>
      <c r="B222" s="2"/>
      <c r="C222" s="2"/>
      <c r="D222" s="2"/>
    </row>
    <row r="223" spans="1:4" ht="15">
      <c r="A223" s="2"/>
      <c r="B223" s="2"/>
      <c r="C223" s="2"/>
      <c r="D223" s="2"/>
    </row>
    <row r="224" spans="1:4" ht="15">
      <c r="A224" s="2"/>
      <c r="B224" s="2"/>
      <c r="C224" s="2"/>
      <c r="D224" s="2"/>
    </row>
    <row r="225" spans="1:4" ht="15">
      <c r="A225" s="2"/>
      <c r="B225" s="2"/>
      <c r="C225" s="2"/>
      <c r="D225" s="2"/>
    </row>
    <row r="226" spans="1:4" ht="15">
      <c r="A226" s="2"/>
      <c r="B226" s="2"/>
      <c r="C226" s="2"/>
      <c r="D226" s="2"/>
    </row>
    <row r="227" spans="1:4" ht="15">
      <c r="A227" s="2"/>
      <c r="B227" s="2"/>
      <c r="C227" s="2"/>
      <c r="D227" s="2"/>
    </row>
    <row r="228" spans="1:4" ht="15">
      <c r="A228" s="2"/>
      <c r="B228" s="2"/>
      <c r="C228" s="2"/>
      <c r="D228" s="2"/>
    </row>
    <row r="229" spans="1:4" ht="15">
      <c r="A229" s="2"/>
      <c r="B229" s="2"/>
      <c r="C229" s="2"/>
      <c r="D229" s="2"/>
    </row>
    <row r="230" spans="1:4" ht="15">
      <c r="A230" s="2"/>
      <c r="B230" s="2"/>
      <c r="C230" s="2"/>
      <c r="D230" s="2"/>
    </row>
    <row r="231" spans="1:4" ht="15">
      <c r="A231" s="2"/>
      <c r="B231" s="2"/>
      <c r="C231" s="2"/>
      <c r="D231" s="2"/>
    </row>
    <row r="232" spans="1:4" ht="15">
      <c r="A232" s="2"/>
      <c r="B232" s="2"/>
      <c r="C232" s="2"/>
      <c r="D232" s="2"/>
    </row>
    <row r="233" spans="1:4" ht="15">
      <c r="A233" s="2"/>
      <c r="B233" s="2"/>
      <c r="C233" s="2"/>
      <c r="D233" s="2"/>
    </row>
    <row r="234" spans="1:4" ht="15">
      <c r="A234" s="2"/>
      <c r="B234" s="2"/>
      <c r="C234" s="2"/>
      <c r="D234" s="2"/>
    </row>
    <row r="235" spans="1:4" ht="15">
      <c r="A235" s="2"/>
      <c r="B235" s="2"/>
      <c r="C235" s="2"/>
      <c r="D235" s="2"/>
    </row>
    <row r="236" spans="1:4" ht="15">
      <c r="A236" s="2"/>
      <c r="B236" s="2"/>
      <c r="C236" s="2"/>
      <c r="D236" s="2"/>
    </row>
    <row r="237" spans="1:4" ht="15">
      <c r="A237" s="2"/>
      <c r="B237" s="2"/>
      <c r="C237" s="2"/>
      <c r="D237" s="2"/>
    </row>
    <row r="238" spans="1:4" ht="15">
      <c r="A238" s="2"/>
      <c r="B238" s="2"/>
      <c r="C238" s="2"/>
      <c r="D238" s="2"/>
    </row>
    <row r="239" spans="1:4" ht="15">
      <c r="A239" s="2"/>
      <c r="B239" s="2"/>
      <c r="C239" s="2"/>
      <c r="D239" s="2"/>
    </row>
    <row r="240" spans="1:4" ht="15">
      <c r="A240" s="2"/>
      <c r="B240" s="2"/>
      <c r="C240" s="2"/>
      <c r="D240" s="2"/>
    </row>
    <row r="241" spans="1:4" ht="15">
      <c r="A241" s="2"/>
      <c r="B241" s="2"/>
      <c r="C241" s="2"/>
      <c r="D241" s="2"/>
    </row>
    <row r="242" spans="1:4" ht="15">
      <c r="A242" s="2"/>
      <c r="B242" s="2"/>
      <c r="C242" s="2"/>
      <c r="D242" s="2"/>
    </row>
    <row r="243" spans="1:4" ht="15">
      <c r="A243" s="2"/>
      <c r="B243" s="2"/>
      <c r="C243" s="2"/>
      <c r="D243" s="2"/>
    </row>
    <row r="244" spans="1:4" ht="15">
      <c r="A244" s="2"/>
      <c r="B244" s="2"/>
      <c r="C244" s="2"/>
      <c r="D244" s="2"/>
    </row>
    <row r="245" spans="1:4" ht="15">
      <c r="A245" s="2"/>
      <c r="B245" s="2"/>
      <c r="C245" s="2"/>
      <c r="D245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2018-01-23T08:08:02Z</dcterms:created>
  <dcterms:modified xsi:type="dcterms:W3CDTF">2018-01-23T08:08:02Z</dcterms:modified>
  <cp:category/>
  <cp:version/>
  <cp:contentType/>
  <cp:contentStatus/>
</cp:coreProperties>
</file>