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<sst xmlns="http://schemas.openxmlformats.org/spreadsheetml/2006/main" count="120" uniqueCount="117">
  <si>
    <t>Приложение №1 к Решению Городской Думы</t>
  </si>
  <si>
    <t>городского поселения "Город Таруса"</t>
  </si>
  <si>
    <t xml:space="preserve"> от 16.05.2018 г №24</t>
  </si>
  <si>
    <t>Исполнение доходов городского поселения "Город Таруса" за 2017 год</t>
  </si>
  <si>
    <t>(в рублях)</t>
  </si>
  <si>
    <t>код</t>
  </si>
  <si>
    <t>наименование</t>
  </si>
  <si>
    <t>Уточ.роспись на 2017</t>
  </si>
  <si>
    <t>Исполн. на 01.01.2018</t>
  </si>
  <si>
    <t>%</t>
  </si>
  <si>
    <t>ДОХОДЫ</t>
  </si>
  <si>
    <t>10010302230010000110</t>
  </si>
  <si>
    <t>Доходы от уплаты акцизов на тдизельное топливо, зачисляемые в консолидированные бюджеты субъектов Российской Федерации</t>
  </si>
  <si>
    <t>10010302240010000110</t>
  </si>
  <si>
    <t>Доходы от уплаты акцизов намоторные масла для дизельных (или) карбюраторныхь (инжекторных) двигателей, зачисляемые в консолидированные бюджеты субъектов Российской Федерации</t>
  </si>
  <si>
    <t>10010302250010000110</t>
  </si>
  <si>
    <t>Доходы от уплаты акцизов на автомобильный бензин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</si>
  <si>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</si>
  <si>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Доходы от уплаты акцизов на прямогонный бензин производимый на территории Российской Федерации, зачисляемые в консолидированные бюджеты субъектов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</si>
  <si>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</si>
  <si>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 и 228 Налогового кодекса Российской Федерации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</si>
  <si>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</si>
  <si>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 и 228 Налогового кодекса Российской Федерации (пени по соотвествующему платежу)</t>
  </si>
  <si>
    <t>Налог на доходы физических лиц с доходов, 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организаций</t>
  </si>
  <si>
    <t>Доходы от продажи материальных и нематериальных активов</t>
  </si>
  <si>
    <t>18210102010014000110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</si>
  <si>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</si>
  <si>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18210102020011000110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</si>
  <si>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</si>
  <si>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</si>
  <si>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соотвествующему платежу)</t>
  </si>
  <si>
    <t>18210102020013000110</t>
  </si>
  <si>
    <t>18210102020014000110</t>
  </si>
  <si>
    <t>Налог на доходы физических лиц с доходов,полученных от осуществления деятельности физ.лицами,зарегистрированными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др.лиц в соответствии со статьей 227 Налогового кодекса РФ</t>
  </si>
  <si>
    <t>18210102030011000110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</si>
  <si>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</si>
  <si>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</si>
  <si>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 (пени по соответствующему платежу)</t>
  </si>
  <si>
    <t>18210102030013000110</t>
  </si>
  <si>
    <t>18210501011011000110</t>
  </si>
  <si>
    <t>Налог, взимаемый с налогоплательщиков, выбравшиъх в качестве объекта налогообложения доходы</t>
  </si>
  <si>
    <t>18210501011012100110</t>
  </si>
  <si>
    <t>Налог, взимаемый с налогоплательщиков, выбравшиъх в качестве объекта налогообложения доходы (пени по соотвествующему платежу)</t>
  </si>
  <si>
    <t>18210501011013000110</t>
  </si>
  <si>
    <t>Налог, взимаемый с налогоплательщиков, выбравшиъх в качестве объекта налогообложения доходы, уменьшенные на величину расходов</t>
  </si>
  <si>
    <t>18210501021011000110</t>
  </si>
  <si>
    <t>18210501021012100110</t>
  </si>
  <si>
    <t>Налог, взимаемый с налогоплательщиков, выбравшиъх в качестве объекта налогообложения доходы, уменьшенные на величину расходов (пени по соотвествующему платежу)</t>
  </si>
  <si>
    <t>18210501050011000110</t>
  </si>
  <si>
    <t>Минимальный налог, зачисляемый в бюджеты субъектов Российской Федерации</t>
  </si>
  <si>
    <t>Единый сельскохозяйственный налог (пени по соответствующему платежу)</t>
  </si>
  <si>
    <t>18210601030131000110</t>
  </si>
  <si>
    <t>Налог на имущество физических лиц, взимаемый по ставкам, применяемым к объектам налогообложения, расположенных в границах городских поселений</t>
  </si>
  <si>
    <t>18210601030132100110</t>
  </si>
  <si>
    <t>Налог на имущество физических лиц, взимаемый по ставкам, применяемым к объектам налогообложения, расположенных в границах городских поселений (пени по соотвествующему платежу)</t>
  </si>
  <si>
    <t>18210601030134000110</t>
  </si>
  <si>
    <t>Налог на имущество физических лиц, взимаемый по ставкам, применяемым к объектам налогообложения, расположенных в границах городских поселений  (прочие поступления)</t>
  </si>
  <si>
    <t>18210606033131000110</t>
  </si>
  <si>
    <t>Земельный налог с организаций, обладающих земельным участком, расположенным в границах городских поселений</t>
  </si>
  <si>
    <t>18210606033132100110</t>
  </si>
  <si>
    <t>Земельный налог с организаций, обладающих земельным участком, расположенным в границах городских поселений  (пени по соотвествующему платежу)</t>
  </si>
  <si>
    <t>18210606033133000110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</si>
  <si>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соотвествующему платежу согласно законодательству  Российской Федерации)</t>
  </si>
  <si>
    <t>18210606043131000110</t>
  </si>
  <si>
    <t>Земельный налог с физических лиц, обладающих земельным участком, расположенным в границах городских поселений</t>
  </si>
  <si>
    <t>18210606043132100110</t>
  </si>
  <si>
    <t>Земельный налог с физических лиц, обладающих земельным участком, расположенным в границах городских поселений (пени по соотвествующему платежу)</t>
  </si>
  <si>
    <t>18210606043133000110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</si>
  <si>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</si>
  <si>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75611651040020000140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</si>
  <si>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</si>
  <si>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00111105013130000120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</si>
  <si>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земелДоходы</t>
  </si>
  <si>
    <t>00111105025130000120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</si>
  <si>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</si>
  <si>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00111105035130000120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</si>
  <si>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</si>
  <si>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00111107015130000120</t>
  </si>
  <si>
    <t>Доходы от перечисления части прибыли. остающейся после уплаты налогов и иных обязательных платежей муниципальных унитарных предприятий. созданных городскими поселениями</t>
  </si>
  <si>
    <t>00111402053130000410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</si>
  <si>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</si>
  <si>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00111406013130000430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</si>
  <si>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</si>
  <si>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00111406025130000430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</si>
  <si>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</si>
  <si>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00111502050130000140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</si>
  <si>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</si>
  <si>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00111633050130000140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</si>
  <si>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</si>
  <si>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00111690050130000140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</si>
  <si>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</si>
  <si>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00111701050130000180</t>
  </si>
  <si>
    <t>Невыясненные поступления, зачисляемые в бюджеты городских поселений</t>
  </si>
  <si>
    <t>00111705050130000180</t>
  </si>
  <si>
    <t>Прочие неналоговые доходы бюджетов городских поселений</t>
  </si>
  <si>
    <t>00120215001130315151</t>
  </si>
  <si>
    <t>Дотации бюджетам поселений на выравнивание бюджетной обеспеченности за счет средств областного бюджета</t>
  </si>
  <si>
    <t>00120220051130000151</t>
  </si>
  <si>
    <t>Субсидии бюджетам городских поселений на реализацию федеральных целевых программ</t>
  </si>
  <si>
    <t>00120225555130230151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</si>
  <si>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</si>
  <si>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00120229999130229151</t>
  </si>
  <si>
    <t>Прочие субсидии бюджетам поселений на реализацию подрограммы "Обеспечение жильем молодых семей за счет средств областного бюджета"</t>
  </si>
  <si>
    <t>00120229999130258151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</si>
  <si>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</si>
  <si>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00120229999130273151</t>
  </si>
  <si>
    <t>Прочие субсидии на реализацию мероприятий в рамках ДЦП "Чистая вода в Калужской области"</t>
  </si>
  <si>
    <t>00120229999130286151</t>
  </si>
  <si>
    <t>Прочие субсидии бюджетам городских округов на реализацию мероприятий долгосрочной целевой программы "Энергосбережение и повышение энергоэффективности в Калужской области на 2010-2020 годы"</t>
  </si>
  <si>
    <t>00120240014130815151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</si>
  <si>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организации утилизации и переработки бытовых и промышленных отходов</t>
  </si>
  <si>
    <t>00120249999130465151</t>
  </si>
  <si>
    <t>Прочие межбюджетные трасферты, передаваемые бюджетам поселений на стимулирование руководителей исполнительно-распорядительных органов муниципальных образований области</t>
  </si>
  <si>
    <t>00120705030139000180</t>
  </si>
  <si>
    <t>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</si>
  <si>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ВСЕГО ДОХОДОВ</t>
  </si>
  <si>
    <t>по администраторам доходов бюджета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</si>
</sst>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"/>
  </numFmts>
  <fonts count="44"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i/>
      <sz val="9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0">
      <alignment vertical="center"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5" fontId="3" fillId="0" borderId="10" xfId="59" applyNumberFormat="1" applyFont="1" applyFill="1" applyBorder="1" applyAlignment="1" applyProtection="1">
      <alignment horizontal="center" vertical="top" wrapText="1"/>
      <protection/>
    </xf>
    <xf numFmtId="165" fontId="0" fillId="0" borderId="0" xfId="0" applyNumberFormat="1" applyBorder="1" applyAlignment="1">
      <alignment/>
    </xf>
    <xf numFmtId="1" fontId="5" fillId="30" borderId="10" xfId="0" applyNumberFormat="1" applyFont="1" applyFill="1" applyBorder="1" applyAlignment="1">
      <alignment horizontal="center" vertical="center" shrinkToFit="1"/>
    </xf>
    <xf numFmtId="0" fontId="2" fillId="30" borderId="10" xfId="0" applyFont="1" applyFill="1" applyBorder="1" applyAlignment="1">
      <alignment horizontal="left" vertical="center" wrapText="1"/>
    </xf>
    <xf numFmtId="3" fontId="2" fillId="30" borderId="10" xfId="0" applyNumberFormat="1" applyFont="1" applyFill="1" applyBorder="1" applyAlignment="1">
      <alignment horizontal="center" vertical="center" wrapText="1"/>
    </xf>
    <xf numFmtId="3" fontId="2" fillId="30" borderId="11" xfId="0" applyNumberFormat="1" applyFont="1" applyFill="1" applyBorder="1" applyAlignment="1">
      <alignment horizontal="center" vertical="center" wrapText="1"/>
    </xf>
    <xf numFmtId="165" fontId="2" fillId="30" borderId="10" xfId="59" applyNumberFormat="1" applyFont="1" applyFill="1" applyBorder="1" applyAlignment="1" applyProtection="1">
      <alignment horizontal="center" vertical="center" wrapText="1"/>
      <protection/>
    </xf>
    <xf numFmtId="165" fontId="2" fillId="30" borderId="10" xfId="0" applyNumberFormat="1" applyFont="1" applyFill="1" applyBorder="1" applyAlignment="1">
      <alignment horizontal="center" vertical="center" wrapText="1"/>
    </xf>
    <xf numFmtId="165" fontId="0" fillId="30" borderId="0" xfId="0" applyNumberFormat="1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0" fillId="30" borderId="0" xfId="0" applyFill="1" applyBorder="1" applyAlignment="1">
      <alignment/>
    </xf>
    <xf numFmtId="0" fontId="0" fillId="30" borderId="0" xfId="0" applyFill="1" applyAlignment="1">
      <alignment/>
    </xf>
    <xf numFmtId="1" fontId="5" fillId="30" borderId="10" xfId="52" applyNumberFormat="1" applyFont="1" applyFill="1" applyBorder="1" applyAlignment="1">
      <alignment horizontal="center" vertical="center" shrinkToFit="1"/>
      <protection/>
    </xf>
    <xf numFmtId="1" fontId="2" fillId="30" borderId="10" xfId="0" applyNumberFormat="1" applyFont="1" applyFill="1" applyBorder="1" applyAlignment="1">
      <alignment horizontal="left" vertical="center" wrapText="1"/>
    </xf>
    <xf numFmtId="165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49" fontId="5" fillId="30" borderId="0" xfId="0" applyNumberFormat="1" applyFont="1" applyFill="1" applyBorder="1" applyAlignment="1" applyProtection="1">
      <alignment horizontal="center" vertical="center" wrapText="1"/>
      <protection/>
    </xf>
    <xf numFmtId="2" fontId="2" fillId="30" borderId="10" xfId="0" applyNumberFormat="1" applyFont="1" applyFill="1" applyBorder="1" applyAlignment="1">
      <alignment horizontal="left" vertical="center" wrapText="1"/>
    </xf>
    <xf numFmtId="2" fontId="2" fillId="3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9" fontId="5" fillId="30" borderId="10" xfId="52" applyNumberFormat="1" applyFont="1" applyFill="1" applyBorder="1" applyAlignment="1">
      <alignment horizontal="center" vertical="center" shrinkToFit="1"/>
      <protection/>
    </xf>
    <xf numFmtId="0" fontId="2" fillId="30" borderId="1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2" fillId="30" borderId="10" xfId="0" applyFont="1" applyFill="1" applyBorder="1" applyAlignment="1">
      <alignment horizontal="justify" vertical="center" wrapText="1"/>
    </xf>
    <xf numFmtId="0" fontId="2" fillId="30" borderId="10" xfId="0" applyNumberFormat="1" applyFont="1" applyFill="1" applyBorder="1" applyAlignment="1">
      <alignment horizontal="justify" vertical="center" wrapText="1"/>
    </xf>
    <xf numFmtId="49" fontId="5" fillId="30" borderId="12" xfId="52" applyNumberFormat="1" applyFont="1" applyFill="1" applyBorder="1" applyAlignment="1">
      <alignment horizontal="center" vertical="center" shrinkToFit="1"/>
      <protection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center"/>
    </xf>
    <xf numFmtId="165" fontId="3" fillId="0" borderId="10" xfId="59" applyNumberFormat="1" applyFont="1" applyFill="1" applyBorder="1" applyAlignment="1" applyProtection="1">
      <alignment horizontal="left" vertical="top" wrapText="1"/>
      <protection/>
    </xf>
    <xf numFmtId="0" fontId="8" fillId="0" borderId="13" xfId="0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65" fontId="9" fillId="0" borderId="0" xfId="0" applyNumberFormat="1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left" indent="1"/>
    </xf>
    <xf numFmtId="0" fontId="8" fillId="0" borderId="14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0.421875" style="0" customWidth="1"/>
    <col min="2" max="2" width="36.8515625" style="0" customWidth="1"/>
    <col min="3" max="3" width="12.28125" style="0" customWidth="1"/>
    <col min="4" max="4" width="12.140625" style="0" customWidth="1"/>
    <col min="5" max="5" width="5.140625" style="0" customWidth="1"/>
    <col min="11" max="11" width="10.140625" style="0" customWidth="1"/>
  </cols>
  <sheetData>
    <row r="1" spans="1:5" ht="18.75" customHeight="1">
      <c r="A1" s="1"/>
      <c r="B1" s="52" t="s">
        <v>0</v>
      </c>
      <c r="C1" s="52"/>
      <c r="D1" s="52"/>
      <c r="E1" s="2"/>
    </row>
    <row r="2" spans="1:5" ht="18.75" customHeight="1">
      <c r="A2" s="1"/>
      <c r="B2" s="52" t="s">
        <v>1</v>
      </c>
      <c r="C2" s="52"/>
      <c r="D2" s="52"/>
      <c r="E2" s="2"/>
    </row>
    <row r="3" spans="1:5" ht="19.5" customHeight="1">
      <c r="A3" s="1"/>
      <c r="B3" s="53" t="s">
        <v>2</v>
      </c>
      <c r="C3" s="53"/>
      <c r="D3" s="53"/>
      <c r="E3" s="3"/>
    </row>
    <row r="4" spans="1:5" ht="12.75">
      <c r="A4" s="1"/>
      <c r="B4" s="4" t="s">
        <v>3</v>
      </c>
      <c r="C4" s="4"/>
      <c r="D4" s="1"/>
      <c r="E4" s="1"/>
    </row>
    <row r="5" spans="1:5" ht="12.75">
      <c r="A5" s="1"/>
      <c r="B5" s="4" t="s">
        <v>116</v>
      </c>
      <c r="C5" s="4"/>
      <c r="D5" s="1"/>
      <c r="E5" s="1"/>
    </row>
    <row r="6" spans="1:5" ht="12.75">
      <c r="A6" s="1"/>
      <c r="B6" s="1"/>
      <c r="C6" s="1"/>
      <c r="D6" s="1" t="s">
        <v>4</v>
      </c>
      <c r="E6" s="1"/>
    </row>
    <row r="7" spans="1:12" ht="24" customHeight="1">
      <c r="A7" s="5" t="s">
        <v>5</v>
      </c>
      <c r="B7" s="5" t="s">
        <v>6</v>
      </c>
      <c r="C7" s="6" t="s">
        <v>7</v>
      </c>
      <c r="D7" s="6" t="s">
        <v>8</v>
      </c>
      <c r="E7" s="6" t="s">
        <v>9</v>
      </c>
      <c r="F7" s="7"/>
      <c r="G7" s="7"/>
      <c r="H7" s="7"/>
      <c r="I7" s="7"/>
      <c r="J7" s="7"/>
      <c r="K7" s="7"/>
      <c r="L7" s="7"/>
    </row>
    <row r="8" spans="1:12" ht="12" customHeight="1">
      <c r="A8" s="8"/>
      <c r="B8" s="8" t="s">
        <v>10</v>
      </c>
      <c r="C8" s="9">
        <f>SUM(C9:C64)</f>
        <v>98688608.31</v>
      </c>
      <c r="D8" s="9">
        <f>D9+D10+D11+D12+D13+D14+D15+D18+D19+D20+D21+D22+D23+D24+D25+D26+D27+D28+D29+D30+D31+D32+D33+D34+D35+D36+D37+D38+D39+D40+D41+D42+D43+D44+D45+D46+D47+D48+D49+D50+D51+D52+D53+D54+D55+D56+D57+D58+D59+D60+D61+D62+D63+D64</f>
        <v>103363905.37</v>
      </c>
      <c r="E8" s="10">
        <f aca="true" t="shared" si="0" ref="E8:E13">D8/C8%</f>
        <v>104.73742323461892</v>
      </c>
      <c r="F8" s="11"/>
      <c r="G8" s="11"/>
      <c r="H8" s="11"/>
      <c r="I8" s="11"/>
      <c r="J8" s="11"/>
      <c r="K8" s="7"/>
      <c r="L8" s="7"/>
    </row>
    <row r="9" spans="1:12" ht="33" customHeight="1">
      <c r="A9" s="12" t="s">
        <v>11</v>
      </c>
      <c r="B9" s="13" t="s">
        <v>12</v>
      </c>
      <c r="C9" s="14">
        <v>251948</v>
      </c>
      <c r="D9" s="15">
        <v>344343.38</v>
      </c>
      <c r="E9" s="16">
        <f>D9/C9%</f>
        <v>136.67240065410323</v>
      </c>
      <c r="F9" s="11"/>
      <c r="G9" s="11"/>
      <c r="H9" s="11"/>
      <c r="I9" s="11"/>
      <c r="J9" s="11"/>
      <c r="K9" s="7"/>
      <c r="L9" s="7"/>
    </row>
    <row r="10" spans="1:12" ht="46.5" customHeight="1">
      <c r="A10" s="12" t="s">
        <v>13</v>
      </c>
      <c r="B10" s="13" t="s">
        <v>14</v>
      </c>
      <c r="C10" s="14">
        <v>3876</v>
      </c>
      <c r="D10" s="14">
        <v>3495.66</v>
      </c>
      <c r="E10" s="16">
        <f t="shared" si="0"/>
        <v>90.187306501548</v>
      </c>
      <c r="F10" s="11"/>
      <c r="G10" s="11"/>
      <c r="H10" s="11"/>
      <c r="I10" s="11"/>
      <c r="J10" s="11"/>
      <c r="K10" s="7"/>
      <c r="L10" s="7"/>
    </row>
    <row r="11" spans="1:12" ht="45" customHeight="1">
      <c r="A11" s="12" t="s">
        <v>15</v>
      </c>
      <c r="B11" s="13" t="s">
        <v>16</v>
      </c>
      <c r="C11" s="14">
        <v>519401</v>
      </c>
      <c r="D11" s="14">
        <v>556875.75</v>
      </c>
      <c r="E11" s="16">
        <f>D11/C11%</f>
        <v>107.21499381017749</v>
      </c>
      <c r="F11" s="11"/>
      <c r="G11" s="11"/>
      <c r="H11" s="11"/>
      <c r="I11" s="11"/>
      <c r="J11" s="11"/>
      <c r="K11" s="7"/>
      <c r="L11" s="7"/>
    </row>
    <row r="12" spans="1:12" ht="45.75" customHeight="1">
      <c r="A12" s="12" t="s">
        <v>17</v>
      </c>
      <c r="B12" s="13" t="s">
        <v>18</v>
      </c>
      <c r="C12" s="14">
        <v>0</v>
      </c>
      <c r="D12" s="14">
        <v>-66691.17</v>
      </c>
      <c r="E12" s="17">
        <v>0</v>
      </c>
      <c r="F12" s="11"/>
      <c r="G12" s="11"/>
      <c r="H12" s="11"/>
      <c r="I12" s="11"/>
      <c r="J12" s="11"/>
      <c r="K12" s="7"/>
      <c r="L12" s="7"/>
    </row>
    <row r="13" spans="1:12" s="21" customFormat="1" ht="66" customHeight="1">
      <c r="A13" s="12" t="s">
        <v>19</v>
      </c>
      <c r="B13" s="13" t="s">
        <v>20</v>
      </c>
      <c r="C13" s="14">
        <v>11432200</v>
      </c>
      <c r="D13" s="14">
        <v>12500685.05</v>
      </c>
      <c r="E13" s="16">
        <f t="shared" si="0"/>
        <v>109.34627674463358</v>
      </c>
      <c r="F13" s="18"/>
      <c r="G13" s="18"/>
      <c r="H13" s="18"/>
      <c r="I13" s="18"/>
      <c r="J13" s="18"/>
      <c r="K13" s="19"/>
      <c r="L13" s="20"/>
    </row>
    <row r="14" spans="1:12" ht="78.75" customHeight="1">
      <c r="A14" s="22" t="s">
        <v>21</v>
      </c>
      <c r="B14" s="13" t="s">
        <v>22</v>
      </c>
      <c r="C14" s="14">
        <v>0</v>
      </c>
      <c r="D14" s="14">
        <v>25691.51</v>
      </c>
      <c r="E14" s="16">
        <v>0</v>
      </c>
      <c r="F14" s="11"/>
      <c r="G14" s="11"/>
      <c r="H14" s="11"/>
      <c r="I14" s="11"/>
      <c r="J14" s="11"/>
      <c r="K14" s="7"/>
      <c r="L14" s="7"/>
    </row>
    <row r="15" spans="1:12" ht="55.5" customHeight="1">
      <c r="A15" s="12">
        <v>1.8210102010013E+19</v>
      </c>
      <c r="B15" s="13" t="s">
        <v>23</v>
      </c>
      <c r="C15" s="14">
        <v>0</v>
      </c>
      <c r="D15" s="14">
        <v>36683.37</v>
      </c>
      <c r="E15" s="16">
        <v>0</v>
      </c>
      <c r="F15" s="11"/>
      <c r="G15" s="11"/>
      <c r="H15" s="11"/>
      <c r="I15" s="11"/>
      <c r="J15" s="11"/>
      <c r="K15" s="7"/>
      <c r="L15" s="7"/>
    </row>
    <row r="16" spans="1:12" ht="32.25" customHeight="1" hidden="1">
      <c r="A16" s="23"/>
      <c r="B16" s="13"/>
      <c r="C16" s="14"/>
      <c r="D16" s="15">
        <v>50762919</v>
      </c>
      <c r="E16" s="17"/>
      <c r="F16" s="54"/>
      <c r="G16" s="54"/>
      <c r="H16" s="54"/>
      <c r="I16" s="54"/>
      <c r="J16" s="54"/>
      <c r="K16" s="25"/>
      <c r="L16" s="7"/>
    </row>
    <row r="17" spans="1:12" ht="32.25" customHeight="1" hidden="1">
      <c r="A17" s="23"/>
      <c r="B17" s="13" t="s">
        <v>24</v>
      </c>
      <c r="C17" s="14"/>
      <c r="D17" s="14"/>
      <c r="E17" s="17"/>
      <c r="F17" s="24"/>
      <c r="G17" s="24"/>
      <c r="H17" s="24"/>
      <c r="I17" s="24"/>
      <c r="J17" s="24"/>
      <c r="K17" s="25"/>
      <c r="L17" s="7"/>
    </row>
    <row r="18" spans="1:12" s="32" customFormat="1" ht="73.5" customHeight="1">
      <c r="A18" s="26" t="s">
        <v>25</v>
      </c>
      <c r="B18" s="27" t="s">
        <v>26</v>
      </c>
      <c r="C18" s="14">
        <v>0</v>
      </c>
      <c r="D18" s="14">
        <v>81.9</v>
      </c>
      <c r="E18" s="28">
        <v>0</v>
      </c>
      <c r="F18" s="29"/>
      <c r="G18" s="29"/>
      <c r="H18" s="29"/>
      <c r="I18" s="29"/>
      <c r="J18" s="29"/>
      <c r="K18" s="30"/>
      <c r="L18" s="31"/>
    </row>
    <row r="19" spans="1:12" ht="101.25" customHeight="1">
      <c r="A19" s="22" t="s">
        <v>27</v>
      </c>
      <c r="B19" s="13" t="s">
        <v>28</v>
      </c>
      <c r="C19" s="14">
        <v>0</v>
      </c>
      <c r="D19" s="14">
        <v>94352.9</v>
      </c>
      <c r="E19" s="16">
        <v>0</v>
      </c>
      <c r="F19" s="54"/>
      <c r="G19" s="54"/>
      <c r="H19" s="54"/>
      <c r="I19" s="54"/>
      <c r="J19" s="54"/>
      <c r="K19" s="33"/>
      <c r="L19" s="7"/>
    </row>
    <row r="20" spans="1:12" ht="112.5" customHeight="1">
      <c r="A20" s="22" t="s">
        <v>29</v>
      </c>
      <c r="B20" s="13" t="s">
        <v>30</v>
      </c>
      <c r="C20" s="14">
        <v>0</v>
      </c>
      <c r="D20" s="14">
        <v>211.67</v>
      </c>
      <c r="E20" s="16">
        <v>0</v>
      </c>
      <c r="F20" s="55"/>
      <c r="G20" s="55"/>
      <c r="H20" s="55"/>
      <c r="I20" s="55"/>
      <c r="J20" s="55"/>
      <c r="K20" s="25"/>
      <c r="L20" s="7"/>
    </row>
    <row r="21" spans="1:12" ht="102" customHeight="1">
      <c r="A21" s="22" t="s">
        <v>31</v>
      </c>
      <c r="B21" s="13" t="s">
        <v>28</v>
      </c>
      <c r="C21" s="14">
        <v>0</v>
      </c>
      <c r="D21" s="14">
        <v>250</v>
      </c>
      <c r="E21" s="17">
        <v>0</v>
      </c>
      <c r="F21" s="24"/>
      <c r="G21" s="24"/>
      <c r="H21" s="24"/>
      <c r="I21" s="24"/>
      <c r="J21" s="24"/>
      <c r="K21" s="25"/>
      <c r="L21" s="7"/>
    </row>
    <row r="22" spans="1:12" ht="102" customHeight="1">
      <c r="A22" s="34" t="s">
        <v>32</v>
      </c>
      <c r="B22" s="35" t="s">
        <v>33</v>
      </c>
      <c r="C22" s="14">
        <v>0</v>
      </c>
      <c r="D22" s="14">
        <v>110.5</v>
      </c>
      <c r="E22" s="17"/>
      <c r="F22" s="24"/>
      <c r="G22" s="24"/>
      <c r="H22" s="24"/>
      <c r="I22" s="24"/>
      <c r="J22" s="24"/>
      <c r="K22" s="25"/>
      <c r="L22" s="7"/>
    </row>
    <row r="23" spans="1:12" ht="47.25" customHeight="1">
      <c r="A23" s="22" t="s">
        <v>34</v>
      </c>
      <c r="B23" s="13" t="s">
        <v>35</v>
      </c>
      <c r="C23" s="14">
        <v>0</v>
      </c>
      <c r="D23" s="14">
        <v>54032.45</v>
      </c>
      <c r="E23" s="17">
        <v>0</v>
      </c>
      <c r="F23" s="24"/>
      <c r="G23" s="24"/>
      <c r="H23" s="24"/>
      <c r="I23" s="24"/>
      <c r="J23" s="24"/>
      <c r="K23" s="25"/>
      <c r="L23" s="7"/>
    </row>
    <row r="24" spans="1:12" ht="49.5" customHeight="1">
      <c r="A24" s="22" t="s">
        <v>36</v>
      </c>
      <c r="B24" s="13" t="s">
        <v>37</v>
      </c>
      <c r="C24" s="14">
        <v>0</v>
      </c>
      <c r="D24" s="14">
        <v>233.19</v>
      </c>
      <c r="E24" s="17">
        <v>0</v>
      </c>
      <c r="F24" s="24"/>
      <c r="G24" s="24"/>
      <c r="H24" s="24"/>
      <c r="I24" s="24"/>
      <c r="J24" s="24"/>
      <c r="K24" s="25"/>
      <c r="L24" s="7"/>
    </row>
    <row r="25" spans="1:12" ht="43.5" customHeight="1">
      <c r="A25" s="12" t="s">
        <v>38</v>
      </c>
      <c r="B25" s="13" t="s">
        <v>23</v>
      </c>
      <c r="C25" s="14">
        <v>0</v>
      </c>
      <c r="D25" s="14">
        <v>816.83</v>
      </c>
      <c r="E25" s="16">
        <v>0</v>
      </c>
      <c r="F25" s="54"/>
      <c r="G25" s="54"/>
      <c r="H25" s="54"/>
      <c r="I25" s="54"/>
      <c r="J25" s="54"/>
      <c r="K25" s="33"/>
      <c r="L25" s="7"/>
    </row>
    <row r="26" spans="1:12" ht="36" customHeight="1">
      <c r="A26" s="22" t="s">
        <v>39</v>
      </c>
      <c r="B26" s="13" t="s">
        <v>40</v>
      </c>
      <c r="C26" s="14">
        <v>0</v>
      </c>
      <c r="D26" s="14">
        <v>4722862.06</v>
      </c>
      <c r="E26" s="16">
        <v>0</v>
      </c>
      <c r="F26" s="54"/>
      <c r="G26" s="54"/>
      <c r="H26" s="54"/>
      <c r="I26" s="54"/>
      <c r="J26" s="54"/>
      <c r="K26" s="33"/>
      <c r="L26" s="7"/>
    </row>
    <row r="27" spans="1:12" ht="36" customHeight="1">
      <c r="A27" s="22" t="s">
        <v>41</v>
      </c>
      <c r="B27" s="13" t="s">
        <v>42</v>
      </c>
      <c r="C27" s="14">
        <v>0</v>
      </c>
      <c r="D27" s="14">
        <v>49281.86</v>
      </c>
      <c r="E27" s="16">
        <v>0</v>
      </c>
      <c r="F27" s="24"/>
      <c r="G27" s="24"/>
      <c r="H27" s="24"/>
      <c r="I27" s="24"/>
      <c r="J27" s="24"/>
      <c r="K27" s="33"/>
      <c r="L27" s="7"/>
    </row>
    <row r="28" spans="1:12" ht="34.5" customHeight="1">
      <c r="A28" s="22" t="s">
        <v>43</v>
      </c>
      <c r="B28" s="13" t="s">
        <v>44</v>
      </c>
      <c r="C28" s="14">
        <v>0</v>
      </c>
      <c r="D28" s="14">
        <v>3101.58</v>
      </c>
      <c r="E28" s="16">
        <v>0</v>
      </c>
      <c r="F28" s="24"/>
      <c r="G28" s="24"/>
      <c r="H28" s="24"/>
      <c r="I28" s="24"/>
      <c r="J28" s="24"/>
      <c r="K28" s="36"/>
      <c r="L28" s="7"/>
    </row>
    <row r="29" spans="1:12" ht="33.75" customHeight="1">
      <c r="A29" s="22" t="s">
        <v>45</v>
      </c>
      <c r="B29" s="13" t="s">
        <v>44</v>
      </c>
      <c r="C29" s="14">
        <v>7261600</v>
      </c>
      <c r="D29" s="14">
        <v>4103641.62</v>
      </c>
      <c r="E29" s="17">
        <f>D29/C29%</f>
        <v>56.511534923432855</v>
      </c>
      <c r="F29" s="37"/>
      <c r="G29" s="37"/>
      <c r="H29" s="37"/>
      <c r="I29" s="37"/>
      <c r="J29" s="37"/>
      <c r="K29" s="25"/>
      <c r="L29" s="7"/>
    </row>
    <row r="30" spans="1:12" ht="45.75" customHeight="1">
      <c r="A30" s="22" t="s">
        <v>46</v>
      </c>
      <c r="B30" s="13" t="s">
        <v>47</v>
      </c>
      <c r="C30" s="14">
        <v>0</v>
      </c>
      <c r="D30" s="14">
        <v>68597.99</v>
      </c>
      <c r="E30" s="17">
        <v>0</v>
      </c>
      <c r="F30" s="37"/>
      <c r="G30" s="37"/>
      <c r="H30" s="37"/>
      <c r="I30" s="37"/>
      <c r="J30" s="37"/>
      <c r="K30" s="25"/>
      <c r="L30" s="7"/>
    </row>
    <row r="31" spans="1:12" ht="26.25" customHeight="1">
      <c r="A31" s="22" t="s">
        <v>48</v>
      </c>
      <c r="B31" s="38" t="s">
        <v>49</v>
      </c>
      <c r="C31" s="14">
        <v>0</v>
      </c>
      <c r="D31" s="14">
        <v>-43437.9</v>
      </c>
      <c r="E31" s="17">
        <v>0</v>
      </c>
      <c r="F31" s="37"/>
      <c r="G31" s="37"/>
      <c r="H31" s="37"/>
      <c r="I31" s="37"/>
      <c r="J31" s="37"/>
      <c r="K31" s="25"/>
      <c r="L31" s="7"/>
    </row>
    <row r="32" spans="1:12" ht="23.25" customHeight="1">
      <c r="A32" s="22">
        <v>1.82105030100121E+19</v>
      </c>
      <c r="B32" s="38" t="s">
        <v>50</v>
      </c>
      <c r="C32" s="14">
        <v>0</v>
      </c>
      <c r="D32" s="14">
        <v>34.6</v>
      </c>
      <c r="E32" s="17">
        <v>0</v>
      </c>
      <c r="F32" s="37"/>
      <c r="G32" s="37"/>
      <c r="H32" s="37"/>
      <c r="I32" s="37"/>
      <c r="J32" s="37"/>
      <c r="K32" s="25"/>
      <c r="L32" s="7"/>
    </row>
    <row r="33" spans="1:12" ht="36" customHeight="1">
      <c r="A33" s="22" t="s">
        <v>51</v>
      </c>
      <c r="B33" s="38" t="s">
        <v>52</v>
      </c>
      <c r="C33" s="14">
        <v>2785000</v>
      </c>
      <c r="D33" s="14">
        <v>4743220.41</v>
      </c>
      <c r="E33" s="17">
        <f>D33/C33%</f>
        <v>170.31312064631956</v>
      </c>
      <c r="F33" s="37"/>
      <c r="G33" s="37"/>
      <c r="H33" s="37"/>
      <c r="I33" s="37"/>
      <c r="J33" s="37"/>
      <c r="K33" s="25"/>
      <c r="L33" s="7"/>
    </row>
    <row r="34" spans="1:12" ht="45" customHeight="1">
      <c r="A34" s="22" t="s">
        <v>53</v>
      </c>
      <c r="B34" s="38" t="s">
        <v>54</v>
      </c>
      <c r="C34" s="14">
        <v>0</v>
      </c>
      <c r="D34" s="14">
        <v>44342.04</v>
      </c>
      <c r="E34" s="17">
        <v>0</v>
      </c>
      <c r="F34" s="37"/>
      <c r="G34" s="37"/>
      <c r="H34" s="37"/>
      <c r="I34" s="37"/>
      <c r="J34" s="37"/>
      <c r="K34" s="25"/>
      <c r="L34" s="7"/>
    </row>
    <row r="35" spans="1:12" ht="42" customHeight="1">
      <c r="A35" s="22" t="s">
        <v>55</v>
      </c>
      <c r="B35" s="38" t="s">
        <v>56</v>
      </c>
      <c r="C35" s="14">
        <v>0</v>
      </c>
      <c r="D35" s="14">
        <v>-0.24</v>
      </c>
      <c r="E35" s="17">
        <v>0</v>
      </c>
      <c r="F35" s="37"/>
      <c r="G35" s="37"/>
      <c r="H35" s="37"/>
      <c r="I35" s="37"/>
      <c r="J35" s="37"/>
      <c r="K35" s="25"/>
      <c r="L35" s="7"/>
    </row>
    <row r="36" spans="1:12" ht="33" customHeight="1">
      <c r="A36" s="22" t="s">
        <v>57</v>
      </c>
      <c r="B36" s="38" t="s">
        <v>58</v>
      </c>
      <c r="C36" s="14">
        <v>14815000</v>
      </c>
      <c r="D36" s="14">
        <v>10730217.42</v>
      </c>
      <c r="E36" s="17">
        <f>D36/C36%</f>
        <v>72.42806223422207</v>
      </c>
      <c r="F36" s="37"/>
      <c r="G36" s="37"/>
      <c r="H36" s="37"/>
      <c r="I36" s="37"/>
      <c r="J36" s="37"/>
      <c r="K36" s="25"/>
      <c r="L36" s="7"/>
    </row>
    <row r="37" spans="1:12" ht="44.25" customHeight="1">
      <c r="A37" s="22" t="s">
        <v>59</v>
      </c>
      <c r="B37" s="38" t="s">
        <v>60</v>
      </c>
      <c r="C37" s="14">
        <v>0</v>
      </c>
      <c r="D37" s="14">
        <v>173950.94</v>
      </c>
      <c r="E37" s="17">
        <v>0</v>
      </c>
      <c r="F37" s="37"/>
      <c r="G37" s="37"/>
      <c r="H37" s="37"/>
      <c r="I37" s="37"/>
      <c r="J37" s="37"/>
      <c r="K37" s="25"/>
      <c r="L37" s="7"/>
    </row>
    <row r="38" spans="1:12" ht="57" customHeight="1">
      <c r="A38" s="22" t="s">
        <v>61</v>
      </c>
      <c r="B38" s="38" t="s">
        <v>62</v>
      </c>
      <c r="C38" s="14">
        <v>0</v>
      </c>
      <c r="D38" s="14">
        <v>22708.89</v>
      </c>
      <c r="E38" s="17">
        <v>0</v>
      </c>
      <c r="F38" s="37"/>
      <c r="G38" s="37"/>
      <c r="H38" s="37"/>
      <c r="I38" s="37"/>
      <c r="J38" s="37"/>
      <c r="K38" s="25"/>
      <c r="L38" s="7"/>
    </row>
    <row r="39" spans="1:12" ht="33" customHeight="1">
      <c r="A39" s="22" t="s">
        <v>63</v>
      </c>
      <c r="B39" s="38" t="s">
        <v>64</v>
      </c>
      <c r="C39" s="14">
        <v>5885000</v>
      </c>
      <c r="D39" s="14">
        <v>9571541.74</v>
      </c>
      <c r="E39" s="17">
        <f>D39/C39%</f>
        <v>162.6430202209006</v>
      </c>
      <c r="F39" s="37"/>
      <c r="G39" s="37"/>
      <c r="H39" s="37"/>
      <c r="I39" s="37"/>
      <c r="J39" s="37"/>
      <c r="K39" s="25"/>
      <c r="L39" s="7"/>
    </row>
    <row r="40" spans="1:12" ht="48" customHeight="1">
      <c r="A40" s="22" t="s">
        <v>65</v>
      </c>
      <c r="B40" s="38" t="s">
        <v>66</v>
      </c>
      <c r="C40" s="14">
        <v>0</v>
      </c>
      <c r="D40" s="14">
        <v>102641.63</v>
      </c>
      <c r="E40" s="17">
        <v>0</v>
      </c>
      <c r="F40" s="37"/>
      <c r="G40" s="37"/>
      <c r="H40" s="37"/>
      <c r="I40" s="37"/>
      <c r="J40" s="37"/>
      <c r="K40" s="25"/>
      <c r="L40" s="7"/>
    </row>
    <row r="41" spans="1:12" ht="60" customHeight="1">
      <c r="A41" s="34" t="s">
        <v>67</v>
      </c>
      <c r="B41" s="38" t="s">
        <v>68</v>
      </c>
      <c r="C41" s="14">
        <v>0</v>
      </c>
      <c r="D41" s="14">
        <v>-500</v>
      </c>
      <c r="E41" s="17">
        <v>0</v>
      </c>
      <c r="F41" s="37"/>
      <c r="G41" s="37"/>
      <c r="H41" s="37"/>
      <c r="I41" s="37"/>
      <c r="J41" s="37"/>
      <c r="K41" s="25"/>
      <c r="L41" s="7"/>
    </row>
    <row r="42" spans="1:12" ht="50.25" customHeight="1">
      <c r="A42" s="22" t="s">
        <v>69</v>
      </c>
      <c r="B42" s="38" t="s">
        <v>70</v>
      </c>
      <c r="C42" s="14">
        <v>0</v>
      </c>
      <c r="D42" s="14">
        <v>60000</v>
      </c>
      <c r="E42" s="17">
        <v>0</v>
      </c>
      <c r="F42" s="37"/>
      <c r="G42" s="37"/>
      <c r="H42" s="37"/>
      <c r="I42" s="37"/>
      <c r="J42" s="37"/>
      <c r="K42" s="25"/>
      <c r="L42" s="7"/>
    </row>
    <row r="43" spans="1:12" ht="71.25" customHeight="1">
      <c r="A43" s="34" t="s">
        <v>71</v>
      </c>
      <c r="B43" s="39" t="s">
        <v>72</v>
      </c>
      <c r="C43" s="14">
        <v>1100000</v>
      </c>
      <c r="D43" s="14">
        <v>1313622.52</v>
      </c>
      <c r="E43" s="17">
        <f>D43/C43%</f>
        <v>119.42022909090909</v>
      </c>
      <c r="F43" s="37"/>
      <c r="G43" s="37"/>
      <c r="H43" s="37"/>
      <c r="I43" s="37"/>
      <c r="J43" s="37"/>
      <c r="K43" s="25"/>
      <c r="L43" s="7"/>
    </row>
    <row r="44" spans="1:12" ht="71.25" customHeight="1">
      <c r="A44" s="34" t="s">
        <v>73</v>
      </c>
      <c r="B44" s="38" t="s">
        <v>74</v>
      </c>
      <c r="C44" s="14">
        <v>87061</v>
      </c>
      <c r="D44" s="14">
        <v>87061</v>
      </c>
      <c r="E44" s="17">
        <v>0</v>
      </c>
      <c r="F44" s="37"/>
      <c r="G44" s="37"/>
      <c r="H44" s="37"/>
      <c r="I44" s="37"/>
      <c r="J44" s="37"/>
      <c r="K44" s="25"/>
      <c r="L44" s="7"/>
    </row>
    <row r="45" spans="1:12" ht="58.5" customHeight="1">
      <c r="A45" s="34" t="s">
        <v>75</v>
      </c>
      <c r="B45" s="38" t="s">
        <v>76</v>
      </c>
      <c r="C45" s="14">
        <v>310525</v>
      </c>
      <c r="D45" s="14">
        <v>420671.65</v>
      </c>
      <c r="E45" s="17">
        <f>D45/C45%</f>
        <v>135.47110538603977</v>
      </c>
      <c r="F45" s="37"/>
      <c r="G45" s="37"/>
      <c r="H45" s="37"/>
      <c r="I45" s="37"/>
      <c r="J45" s="37"/>
      <c r="K45" s="25"/>
      <c r="L45" s="7"/>
    </row>
    <row r="46" spans="1:12" ht="51.75" customHeight="1">
      <c r="A46" s="34" t="s">
        <v>77</v>
      </c>
      <c r="B46" s="38" t="s">
        <v>78</v>
      </c>
      <c r="C46" s="14">
        <v>0</v>
      </c>
      <c r="D46" s="14">
        <v>27550</v>
      </c>
      <c r="E46" s="17">
        <v>0</v>
      </c>
      <c r="F46" s="37"/>
      <c r="G46" s="37"/>
      <c r="H46" s="37"/>
      <c r="I46" s="37"/>
      <c r="J46" s="37"/>
      <c r="K46" s="25"/>
      <c r="L46" s="7"/>
    </row>
    <row r="47" spans="1:12" ht="79.5" customHeight="1">
      <c r="A47" s="34" t="s">
        <v>79</v>
      </c>
      <c r="B47" s="39" t="s">
        <v>80</v>
      </c>
      <c r="C47" s="14">
        <v>0</v>
      </c>
      <c r="D47" s="14">
        <v>212840.6</v>
      </c>
      <c r="E47" s="17">
        <v>0</v>
      </c>
      <c r="F47" s="37"/>
      <c r="G47" s="37"/>
      <c r="H47" s="37"/>
      <c r="I47" s="37"/>
      <c r="J47" s="37"/>
      <c r="K47" s="25"/>
      <c r="L47" s="7"/>
    </row>
    <row r="48" spans="1:12" ht="48" customHeight="1">
      <c r="A48" s="34" t="s">
        <v>81</v>
      </c>
      <c r="B48" s="38" t="s">
        <v>82</v>
      </c>
      <c r="C48" s="14">
        <v>2500000</v>
      </c>
      <c r="D48" s="14">
        <v>1982656.37</v>
      </c>
      <c r="E48" s="17">
        <f>D48/C48%</f>
        <v>79.3062548</v>
      </c>
      <c r="F48" s="37"/>
      <c r="G48" s="37"/>
      <c r="H48" s="37"/>
      <c r="I48" s="37"/>
      <c r="J48" s="37"/>
      <c r="K48" s="25"/>
      <c r="L48" s="7"/>
    </row>
    <row r="49" spans="1:12" ht="49.5" customHeight="1">
      <c r="A49" s="34" t="s">
        <v>83</v>
      </c>
      <c r="B49" s="38" t="s">
        <v>84</v>
      </c>
      <c r="C49" s="14">
        <v>0</v>
      </c>
      <c r="D49" s="14">
        <v>207390</v>
      </c>
      <c r="E49" s="17">
        <v>0</v>
      </c>
      <c r="F49" s="37"/>
      <c r="G49" s="37"/>
      <c r="H49" s="37"/>
      <c r="I49" s="37"/>
      <c r="J49" s="37"/>
      <c r="K49" s="25"/>
      <c r="L49" s="7"/>
    </row>
    <row r="50" spans="1:12" ht="41.25" customHeight="1">
      <c r="A50" s="34" t="s">
        <v>85</v>
      </c>
      <c r="B50" s="38" t="s">
        <v>86</v>
      </c>
      <c r="C50" s="14">
        <v>20000</v>
      </c>
      <c r="D50" s="14">
        <v>4000</v>
      </c>
      <c r="E50" s="17">
        <f aca="true" t="shared" si="1" ref="E50:E65">D50/C50%</f>
        <v>20</v>
      </c>
      <c r="F50" s="37"/>
      <c r="G50" s="37"/>
      <c r="H50" s="37"/>
      <c r="I50" s="37"/>
      <c r="J50" s="37"/>
      <c r="K50" s="25"/>
      <c r="L50" s="7"/>
    </row>
    <row r="51" spans="1:12" ht="68.25" customHeight="1">
      <c r="A51" s="34" t="s">
        <v>87</v>
      </c>
      <c r="B51" s="38" t="s">
        <v>88</v>
      </c>
      <c r="C51" s="14">
        <v>0</v>
      </c>
      <c r="D51" s="14">
        <v>61972.36</v>
      </c>
      <c r="E51" s="17">
        <v>0</v>
      </c>
      <c r="F51" s="37"/>
      <c r="G51" s="37"/>
      <c r="H51" s="37"/>
      <c r="I51" s="37"/>
      <c r="J51" s="37"/>
      <c r="K51" s="25"/>
      <c r="L51" s="7"/>
    </row>
    <row r="52" spans="1:12" ht="40.5" customHeight="1">
      <c r="A52" s="34" t="s">
        <v>89</v>
      </c>
      <c r="B52" s="38" t="s">
        <v>90</v>
      </c>
      <c r="C52" s="14">
        <v>80000</v>
      </c>
      <c r="D52" s="14">
        <v>5000</v>
      </c>
      <c r="E52" s="17">
        <f t="shared" si="1"/>
        <v>6.25</v>
      </c>
      <c r="F52" s="37"/>
      <c r="G52" s="37"/>
      <c r="H52" s="37"/>
      <c r="I52" s="37"/>
      <c r="J52" s="37"/>
      <c r="K52" s="25"/>
      <c r="L52" s="7"/>
    </row>
    <row r="53" spans="1:12" ht="24.75" customHeight="1">
      <c r="A53" s="34" t="s">
        <v>91</v>
      </c>
      <c r="B53" s="38" t="s">
        <v>92</v>
      </c>
      <c r="C53" s="14">
        <v>0</v>
      </c>
      <c r="D53" s="14">
        <v>46025</v>
      </c>
      <c r="E53" s="17">
        <v>0</v>
      </c>
      <c r="F53" s="37"/>
      <c r="G53" s="37"/>
      <c r="H53" s="37"/>
      <c r="I53" s="37"/>
      <c r="J53" s="37"/>
      <c r="K53" s="25"/>
      <c r="L53" s="7"/>
    </row>
    <row r="54" spans="1:12" ht="23.25" customHeight="1">
      <c r="A54" s="34" t="s">
        <v>93</v>
      </c>
      <c r="B54" s="38" t="s">
        <v>94</v>
      </c>
      <c r="C54" s="14">
        <v>0</v>
      </c>
      <c r="D54" s="14">
        <v>134440.36</v>
      </c>
      <c r="E54" s="17">
        <v>0</v>
      </c>
      <c r="F54" s="37"/>
      <c r="G54" s="37"/>
      <c r="H54" s="37"/>
      <c r="I54" s="37"/>
      <c r="J54" s="37"/>
      <c r="K54" s="25"/>
      <c r="L54" s="7"/>
    </row>
    <row r="55" spans="1:12" ht="35.25" customHeight="1">
      <c r="A55" s="34" t="s">
        <v>95</v>
      </c>
      <c r="B55" s="38" t="s">
        <v>96</v>
      </c>
      <c r="C55" s="14">
        <v>3341660</v>
      </c>
      <c r="D55" s="14">
        <v>3341660</v>
      </c>
      <c r="E55" s="17">
        <f t="shared" si="1"/>
        <v>100</v>
      </c>
      <c r="F55" s="37"/>
      <c r="G55" s="37"/>
      <c r="H55" s="37"/>
      <c r="I55" s="37"/>
      <c r="J55" s="37"/>
      <c r="K55" s="25"/>
      <c r="L55" s="7"/>
    </row>
    <row r="56" spans="1:12" ht="30.75" customHeight="1">
      <c r="A56" s="34" t="s">
        <v>97</v>
      </c>
      <c r="B56" s="38" t="s">
        <v>98</v>
      </c>
      <c r="C56" s="14">
        <v>2911014.53</v>
      </c>
      <c r="D56" s="14">
        <v>2231315.1</v>
      </c>
      <c r="E56" s="17">
        <f t="shared" si="1"/>
        <v>76.65077164695569</v>
      </c>
      <c r="F56" s="37"/>
      <c r="G56" s="37"/>
      <c r="H56" s="37"/>
      <c r="I56" s="37"/>
      <c r="J56" s="37"/>
      <c r="K56" s="25"/>
      <c r="L56" s="7"/>
    </row>
    <row r="57" spans="1:12" ht="48.75" customHeight="1">
      <c r="A57" s="34" t="s">
        <v>99</v>
      </c>
      <c r="B57" s="38" t="s">
        <v>100</v>
      </c>
      <c r="C57" s="14">
        <v>28583627</v>
      </c>
      <c r="D57" s="14">
        <v>28583627</v>
      </c>
      <c r="E57" s="17">
        <f t="shared" si="1"/>
        <v>100</v>
      </c>
      <c r="F57" s="37"/>
      <c r="G57" s="37"/>
      <c r="H57" s="37"/>
      <c r="I57" s="37"/>
      <c r="J57" s="37"/>
      <c r="K57" s="25"/>
      <c r="L57" s="7"/>
    </row>
    <row r="58" spans="1:12" ht="38.25" customHeight="1">
      <c r="A58" s="40" t="s">
        <v>101</v>
      </c>
      <c r="B58" s="41" t="s">
        <v>102</v>
      </c>
      <c r="C58" s="42">
        <v>987739</v>
      </c>
      <c r="D58" s="42">
        <v>987739</v>
      </c>
      <c r="E58" s="43">
        <f t="shared" si="1"/>
        <v>100</v>
      </c>
      <c r="F58" s="37"/>
      <c r="G58" s="37"/>
      <c r="H58" s="37"/>
      <c r="I58" s="37"/>
      <c r="J58" s="37"/>
      <c r="K58" s="25"/>
      <c r="L58" s="7"/>
    </row>
    <row r="59" spans="1:12" ht="44.25" customHeight="1">
      <c r="A59" s="34" t="s">
        <v>103</v>
      </c>
      <c r="B59" s="41" t="s">
        <v>104</v>
      </c>
      <c r="C59" s="42">
        <v>1000000</v>
      </c>
      <c r="D59" s="42">
        <v>1000000</v>
      </c>
      <c r="E59" s="43">
        <f t="shared" si="1"/>
        <v>100</v>
      </c>
      <c r="F59" s="37"/>
      <c r="G59" s="37"/>
      <c r="H59" s="37"/>
      <c r="I59" s="37"/>
      <c r="J59" s="37"/>
      <c r="K59" s="25"/>
      <c r="L59" s="7"/>
    </row>
    <row r="60" spans="1:12" ht="22.5" customHeight="1">
      <c r="A60" s="34" t="s">
        <v>105</v>
      </c>
      <c r="B60" s="41" t="s">
        <v>106</v>
      </c>
      <c r="C60" s="42">
        <v>856300.98</v>
      </c>
      <c r="D60" s="42">
        <v>856300.98</v>
      </c>
      <c r="E60" s="43">
        <f t="shared" si="1"/>
        <v>100</v>
      </c>
      <c r="F60" s="37"/>
      <c r="G60" s="37"/>
      <c r="H60" s="37"/>
      <c r="I60" s="37"/>
      <c r="J60" s="37"/>
      <c r="K60" s="25"/>
      <c r="L60" s="7"/>
    </row>
    <row r="61" spans="1:12" ht="57" customHeight="1">
      <c r="A61" s="34" t="s">
        <v>107</v>
      </c>
      <c r="B61" s="41" t="s">
        <v>108</v>
      </c>
      <c r="C61" s="42">
        <v>12696934.85</v>
      </c>
      <c r="D61" s="42">
        <v>12696934.85</v>
      </c>
      <c r="E61" s="43">
        <f t="shared" si="1"/>
        <v>100</v>
      </c>
      <c r="F61" s="37"/>
      <c r="G61" s="37"/>
      <c r="H61" s="37"/>
      <c r="I61" s="37"/>
      <c r="J61" s="37"/>
      <c r="K61" s="25"/>
      <c r="L61" s="7"/>
    </row>
    <row r="62" spans="1:12" ht="80.25" customHeight="1">
      <c r="A62" s="34" t="s">
        <v>109</v>
      </c>
      <c r="B62" s="44" t="s">
        <v>110</v>
      </c>
      <c r="C62" s="42">
        <v>1003232.4</v>
      </c>
      <c r="D62" s="42">
        <v>1003232.4</v>
      </c>
      <c r="E62" s="43">
        <f t="shared" si="1"/>
        <v>100</v>
      </c>
      <c r="F62" s="37"/>
      <c r="G62" s="37"/>
      <c r="H62" s="37"/>
      <c r="I62" s="37"/>
      <c r="J62" s="37"/>
      <c r="K62" s="25"/>
      <c r="L62" s="7"/>
    </row>
    <row r="63" spans="1:12" ht="49.5" customHeight="1">
      <c r="A63" s="34" t="s">
        <v>111</v>
      </c>
      <c r="B63" s="41" t="s">
        <v>112</v>
      </c>
      <c r="C63" s="42">
        <v>244488.55</v>
      </c>
      <c r="D63" s="42">
        <v>244488.55</v>
      </c>
      <c r="E63" s="43">
        <f t="shared" si="1"/>
        <v>100</v>
      </c>
      <c r="F63" s="37"/>
      <c r="G63" s="37"/>
      <c r="H63" s="37"/>
      <c r="I63" s="37"/>
      <c r="J63" s="37"/>
      <c r="K63" s="25"/>
      <c r="L63" s="7"/>
    </row>
    <row r="64" spans="1:12" ht="62.25" customHeight="1">
      <c r="A64" s="34" t="s">
        <v>113</v>
      </c>
      <c r="B64" s="41" t="s">
        <v>114</v>
      </c>
      <c r="C64" s="42">
        <v>12000</v>
      </c>
      <c r="D64" s="42">
        <v>12000</v>
      </c>
      <c r="E64" s="43">
        <f t="shared" si="1"/>
        <v>100</v>
      </c>
      <c r="F64" s="37"/>
      <c r="G64" s="37"/>
      <c r="H64" s="37"/>
      <c r="I64" s="37"/>
      <c r="J64" s="37"/>
      <c r="K64" s="25"/>
      <c r="L64" s="7"/>
    </row>
    <row r="65" spans="1:12" ht="12.75">
      <c r="A65" s="45"/>
      <c r="B65" s="8" t="s">
        <v>115</v>
      </c>
      <c r="C65" s="9">
        <f>SUM(C9:C64)</f>
        <v>98688608.31</v>
      </c>
      <c r="D65" s="9">
        <f>D8</f>
        <v>103363905.37</v>
      </c>
      <c r="E65" s="46">
        <f t="shared" si="1"/>
        <v>104.73742323461892</v>
      </c>
      <c r="F65" s="37"/>
      <c r="G65" s="37"/>
      <c r="H65" s="37"/>
      <c r="I65" s="37"/>
      <c r="J65" s="37"/>
      <c r="K65" s="25"/>
      <c r="L65" s="7"/>
    </row>
    <row r="66" spans="1:12" ht="15.75" hidden="1">
      <c r="A66" s="7"/>
      <c r="B66" s="36"/>
      <c r="C66" s="36"/>
      <c r="D66" s="47"/>
      <c r="E66" s="48"/>
      <c r="F66" s="37"/>
      <c r="G66" s="37"/>
      <c r="H66" s="37"/>
      <c r="I66" s="37"/>
      <c r="J66" s="37"/>
      <c r="K66" s="36"/>
      <c r="L66" s="7"/>
    </row>
    <row r="67" spans="1:12" ht="15.75" hidden="1">
      <c r="A67" s="7"/>
      <c r="B67" s="25"/>
      <c r="C67" s="36"/>
      <c r="D67" s="56"/>
      <c r="E67" s="48"/>
      <c r="F67" s="37"/>
      <c r="G67" s="37"/>
      <c r="H67" s="37"/>
      <c r="I67" s="37"/>
      <c r="J67" s="37"/>
      <c r="K67" s="36"/>
      <c r="L67" s="7"/>
    </row>
    <row r="68" spans="1:12" ht="15.75" hidden="1">
      <c r="A68" s="7"/>
      <c r="B68" s="36"/>
      <c r="C68" s="25"/>
      <c r="D68" s="56"/>
      <c r="E68" s="48"/>
      <c r="F68" s="37"/>
      <c r="G68" s="37"/>
      <c r="H68" s="37"/>
      <c r="I68" s="37"/>
      <c r="J68" s="37"/>
      <c r="K68" s="33"/>
      <c r="L68" s="7"/>
    </row>
    <row r="69" spans="1:12" ht="15.75" hidden="1">
      <c r="A69" s="7"/>
      <c r="B69" s="25"/>
      <c r="C69" s="36"/>
      <c r="D69" s="49"/>
      <c r="E69" s="50"/>
      <c r="F69" s="37"/>
      <c r="G69" s="37"/>
      <c r="H69" s="37"/>
      <c r="I69" s="37"/>
      <c r="J69" s="37"/>
      <c r="K69" s="36"/>
      <c r="L69" s="7"/>
    </row>
    <row r="70" spans="1:12" ht="15.75" hidden="1">
      <c r="A70" s="7"/>
      <c r="B70" s="33"/>
      <c r="C70" s="25"/>
      <c r="D70" s="47"/>
      <c r="E70" s="48"/>
      <c r="F70" s="37"/>
      <c r="G70" s="37"/>
      <c r="H70" s="37"/>
      <c r="I70" s="37"/>
      <c r="J70" s="37"/>
      <c r="K70" s="25"/>
      <c r="L70" s="7"/>
    </row>
    <row r="71" spans="1:12" ht="15.75" hidden="1">
      <c r="A71" s="7"/>
      <c r="B71" s="36"/>
      <c r="C71" s="33"/>
      <c r="D71" s="47"/>
      <c r="E71" s="48"/>
      <c r="F71" s="37"/>
      <c r="G71" s="37"/>
      <c r="H71" s="37"/>
      <c r="I71" s="37"/>
      <c r="J71" s="37"/>
      <c r="K71" s="33"/>
      <c r="L71" s="7"/>
    </row>
    <row r="72" spans="1:12" ht="15.75" hidden="1">
      <c r="A72" s="7"/>
      <c r="B72" s="36"/>
      <c r="C72" s="36"/>
      <c r="D72" s="47"/>
      <c r="E72" s="48"/>
      <c r="F72" s="37"/>
      <c r="G72" s="37"/>
      <c r="H72" s="37"/>
      <c r="I72" s="37"/>
      <c r="J72" s="37"/>
      <c r="K72" s="36"/>
      <c r="L72" s="7"/>
    </row>
    <row r="73" spans="1:12" ht="15.75" hidden="1">
      <c r="A73" s="7"/>
      <c r="B73" s="36"/>
      <c r="C73" s="36"/>
      <c r="D73" s="49"/>
      <c r="E73" s="50"/>
      <c r="F73" s="37"/>
      <c r="G73" s="37"/>
      <c r="H73" s="37"/>
      <c r="I73" s="37"/>
      <c r="J73" s="37"/>
      <c r="K73" s="36"/>
      <c r="L73" s="7"/>
    </row>
    <row r="74" spans="1:12" ht="15.75" hidden="1">
      <c r="A74" s="7"/>
      <c r="B74" s="33"/>
      <c r="C74" s="36"/>
      <c r="D74" s="49"/>
      <c r="E74" s="50"/>
      <c r="F74" s="37"/>
      <c r="G74" s="37"/>
      <c r="H74" s="37"/>
      <c r="I74" s="37"/>
      <c r="J74" s="37"/>
      <c r="K74" s="36"/>
      <c r="L74" s="7"/>
    </row>
    <row r="75" spans="1:12" ht="15.75" hidden="1">
      <c r="A75" s="7"/>
      <c r="B75" s="36"/>
      <c r="C75" s="33"/>
      <c r="D75" s="49"/>
      <c r="E75" s="50"/>
      <c r="F75" s="37"/>
      <c r="G75" s="37"/>
      <c r="H75" s="37"/>
      <c r="I75" s="37"/>
      <c r="J75" s="37"/>
      <c r="K75" s="33"/>
      <c r="L75" s="7"/>
    </row>
    <row r="76" spans="1:12" ht="15.75" hidden="1">
      <c r="A76" s="7"/>
      <c r="B76" s="33"/>
      <c r="C76" s="36"/>
      <c r="D76" s="47"/>
      <c r="E76" s="48"/>
      <c r="F76" s="37"/>
      <c r="G76" s="37"/>
      <c r="H76" s="37"/>
      <c r="I76" s="37"/>
      <c r="J76" s="37"/>
      <c r="K76" s="36"/>
      <c r="L76" s="7"/>
    </row>
    <row r="77" spans="1:12" ht="12.75">
      <c r="A77" s="7"/>
      <c r="B77" s="36"/>
      <c r="C77" s="33"/>
      <c r="D77" s="36"/>
      <c r="E77" s="37"/>
      <c r="F77" s="37"/>
      <c r="G77" s="37"/>
      <c r="H77" s="37"/>
      <c r="I77" s="37"/>
      <c r="J77" s="37"/>
      <c r="K77" s="33"/>
      <c r="L77" s="7"/>
    </row>
    <row r="78" spans="1:12" ht="12.75">
      <c r="A78" s="7"/>
      <c r="B78" s="36"/>
      <c r="C78" s="36"/>
      <c r="D78" s="36"/>
      <c r="E78" s="37"/>
      <c r="F78" s="37"/>
      <c r="G78" s="37"/>
      <c r="H78" s="37"/>
      <c r="I78" s="37"/>
      <c r="J78" s="37"/>
      <c r="K78" s="36"/>
      <c r="L78" s="7"/>
    </row>
    <row r="79" spans="1:12" ht="12.75">
      <c r="A79" s="7"/>
      <c r="C79" s="36"/>
      <c r="D79" s="36"/>
      <c r="E79" s="37"/>
      <c r="F79" s="37"/>
      <c r="G79" s="37"/>
      <c r="H79" s="37"/>
      <c r="I79" s="37"/>
      <c r="J79" s="37"/>
      <c r="K79" s="33"/>
      <c r="L79" s="7"/>
    </row>
    <row r="80" spans="5:10" ht="12.75">
      <c r="E80" s="51"/>
      <c r="F80" s="51"/>
      <c r="G80" s="51"/>
      <c r="H80" s="51"/>
      <c r="I80" s="51"/>
      <c r="J80" s="51"/>
    </row>
    <row r="81" spans="5:10" ht="12.75">
      <c r="E81" s="51"/>
      <c r="F81" s="51"/>
      <c r="G81" s="51"/>
      <c r="H81" s="51"/>
      <c r="I81" s="51"/>
      <c r="J81" s="51"/>
    </row>
    <row r="82" spans="5:10" ht="12.75">
      <c r="E82" s="51"/>
      <c r="F82" s="51"/>
      <c r="G82" s="51"/>
      <c r="H82" s="51"/>
      <c r="I82" s="51"/>
      <c r="J82" s="51"/>
    </row>
  </sheetData>
  <sheetProtection selectLockedCells="1" selectUnlockedCells="1"/>
  <mergeCells count="9">
    <mergeCell ref="F25:J25"/>
    <mergeCell ref="F26:J26"/>
    <mergeCell ref="D67:D68"/>
    <mergeCell ref="B1:D1"/>
    <mergeCell ref="B2:D2"/>
    <mergeCell ref="B3:D3"/>
    <mergeCell ref="F16:J16"/>
    <mergeCell ref="F19:J19"/>
    <mergeCell ref="F20:J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2018-05-23T05:18:57Z</dcterms:created>
  <dcterms:modified xsi:type="dcterms:W3CDTF">2018-05-23T05:18:57Z</dcterms:modified>
  <cp:category/>
  <cp:version/>
  <cp:contentType/>
  <cp:contentStatus/>
</cp:coreProperties>
</file>