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<sst xmlns="http://schemas.openxmlformats.org/spreadsheetml/2006/main" count="368" uniqueCount="139">
  <si>
    <t>Приложение № 5 к Решению Городской Думы</t>
  </si>
  <si>
    <t>городского поселения "Город Таруса"</t>
  </si>
  <si>
    <t xml:space="preserve"> От 16.05.2018 № 24</t>
  </si>
  <si>
    <t xml:space="preserve">Исполнение расходов городского поселения "Город Таруса" по целевым статьям, группам и подгруппам видов </t>
  </si>
  <si>
    <t>расходов классификации расходов бюджета за  2017 год</t>
  </si>
  <si>
    <t xml:space="preserve">Наименование показателя
</t>
  </si>
  <si>
    <t>Целевая
статья</t>
  </si>
  <si>
    <t>Группы и подгруппы видов расходов</t>
  </si>
  <si>
    <t>уточненная роспиь на 2017 год</t>
  </si>
  <si>
    <t>исполнено на 01.01.2018г</t>
  </si>
  <si>
    <t>% исполнения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</si>
  <si>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</si>
  <si>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</si>
  <si>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</si>
  <si>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</si>
  <si>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05 2 00 00920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</si>
  <si>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</si>
  <si>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</si>
  <si>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</si>
  <si>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</si>
  <si>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</si>
  <si>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Субсидии на реализацию мероприятий по подпрограмме "Обеспечение жильем молодых семей"</t>
  </si>
  <si>
    <t>05 3 01 89200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</si>
  <si>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</si>
  <si>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</si>
  <si>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</si>
  <si>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</si>
  <si>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Прочие субсидии бюджетам поселений на реализацию подрограммы "Обеспечение жильем</t>
  </si>
  <si>
    <t>05 3 01 R0200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</si>
  <si>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</si>
  <si>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05 5 00 00000</t>
  </si>
  <si>
    <t>Иные межбюджетные трансферты на реализацию мероприятий по предоставлению социальных выплат молодым семьям на приобретение (строительство) жилья в рамках подпрограммы "Обеспечение жильем молодых семей"</t>
  </si>
  <si>
    <t>05 5 00 L0920</t>
  </si>
  <si>
    <t>Межбюджетные трансферты</t>
  </si>
  <si>
    <t>500</t>
  </si>
  <si>
    <t>Иные межбюджетные трансферты</t>
  </si>
  <si>
    <t>540</t>
  </si>
  <si>
    <t>Пособия по социальным выплатам молодым семьям на приобретение (строительство) жилья в рамках подпрограммы "Обеспечение жильем молодых семей"</t>
  </si>
  <si>
    <t>05 5  01 L0920</t>
  </si>
  <si>
    <t>Подпрограмма "Благоустройство территории городского поселения "Город Таруса" на 2016-2018 годы"</t>
  </si>
  <si>
    <t>05 Г  00 00000</t>
  </si>
  <si>
    <t>Основное мороприятие "Содержание территории городского поселения город Таруса"</t>
  </si>
  <si>
    <t>05 Г 00 00920</t>
  </si>
  <si>
    <t>05 Г 0 000920</t>
  </si>
  <si>
    <t>Иные бюджетные ассигнования</t>
  </si>
  <si>
    <t>800</t>
  </si>
  <si>
    <t>Уплата налогов, сборов и иных платежей</t>
  </si>
  <si>
    <t>850</t>
  </si>
  <si>
    <t>Иные межбюджетные трансферты на реализацию мероприятий по благоустройству территории муниципальных образований Калужской области</t>
  </si>
  <si>
    <t>05 Г 00 L5550</t>
  </si>
  <si>
    <t>Субсидия на реализацию подпрограммы "Формирование современной городской среды"</t>
  </si>
  <si>
    <t>05 Г 00 R555F</t>
  </si>
  <si>
    <t>Муниципальная программа "Развитие культуры на территории городского поселения "Город Таруса"</t>
  </si>
  <si>
    <t>11 0 00 0000</t>
  </si>
  <si>
    <t>11 0 00 00920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</si>
  <si>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</si>
  <si>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</si>
  <si>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</si>
  <si>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</si>
  <si>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</si>
  <si>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</si>
  <si>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</si>
  <si>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</si>
  <si>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</si>
  <si>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</si>
  <si>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</si>
  <si>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Исполнение судебных актов</t>
  </si>
  <si>
    <t>830</t>
  </si>
  <si>
    <t>Муниципальная программа "Энергоэффективность в городском поселении "Город Таруса"</t>
  </si>
  <si>
    <t>30 0 0 000000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</si>
  <si>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</si>
  <si>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30 0 02 89110</t>
  </si>
  <si>
    <t>Социальныое обеспечение и иные выплаты  нселению</t>
  </si>
  <si>
    <t>Иные выплаты населению</t>
  </si>
  <si>
    <t>360</t>
  </si>
  <si>
    <t>Субсидия на реализацию мероприятий государственной программы "Энергосбережение и повышение энергоэффектифности Калужской области" за счет средств местного бюджета</t>
  </si>
  <si>
    <t>30 0 02 S9110</t>
  </si>
  <si>
    <t>Подпрограмма "Чистая вода"</t>
  </si>
  <si>
    <t xml:space="preserve">30 2 00 00000 </t>
  </si>
  <si>
    <t>Мероприятия направленные на развитие водохозяйственного комплекса в Калужской области</t>
  </si>
  <si>
    <t>30 2 00 89040</t>
  </si>
  <si>
    <t>Прочие расходы</t>
  </si>
  <si>
    <t>30 2 00 00920</t>
  </si>
  <si>
    <t>Подпрограмма "Энергосбережение на территории города Тарусы на 2016-2018 годы"</t>
  </si>
  <si>
    <t>30 4 00 00000</t>
  </si>
  <si>
    <t>30 4 00 00920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</si>
  <si>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</si>
  <si>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</si>
  <si>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>30 4 00 S9110</t>
  </si>
  <si>
    <t>Подпрограмма "Уличное освещение территории городского поселения "Город Таруса" на 2016-2018 годы"</t>
  </si>
  <si>
    <t>30 6 00 00000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</si>
  <si>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</si>
  <si>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</si>
  <si>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</si>
  <si>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</si>
  <si>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</si>
  <si>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</si>
  <si>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</si>
  <si>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</si>
  <si>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</si>
  <si>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</si>
  <si>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</si>
  <si>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Процентные платежи по муниципальному долгу</t>
  </si>
  <si>
    <t>54 0 00 00650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</si>
  <si>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</si>
  <si>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</si>
  <si>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</si>
  <si>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</si>
  <si>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</si>
  <si>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</si>
  <si>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</si>
  <si>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</si>
  <si>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</si>
  <si>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Расходы на выплаты персоналу казенных учреждений</t>
  </si>
  <si>
    <t>110</t>
  </si>
  <si>
    <t>Реализация проектов развития общественной инфраструктуры муниципальных образований. основанных на местных инициативах</t>
  </si>
  <si>
    <t>54 1 00 00240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</si>
  <si>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</si>
  <si>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54 1 1S 00240</t>
  </si>
  <si>
    <t>Реализация проектов развития общественной инфраструктуры муниципальных образований. основанных на местных инициативах. безвозмездные поступления от физических лиц</t>
  </si>
  <si>
    <t>54 1 20 00240</t>
  </si>
  <si>
    <t>Прочие мероприятия. выполняемые местными бюджетами</t>
  </si>
  <si>
    <t>75 0 00 00000</t>
  </si>
  <si>
    <t>Стимулирование руководителей исполнительно-распорядительных органов муниципальных образований области</t>
  </si>
  <si>
    <t>75 0 00 00530</t>
  </si>
  <si>
    <t>75 0 00 00920</t>
  </si>
  <si>
    <t>Осуществление переданных полномочий</t>
  </si>
  <si>
    <t>87 0 00 00000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</si>
  <si>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</si>
  <si>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</si>
  <si>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</si>
  <si>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</si>
  <si>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организации утилизации и переработки бытовых и промышленных отходов</t>
  </si>
  <si>
    <t>87 0 00 70140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</si>
  <si>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</si>
  <si>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</si>
  <si>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</si>
  <si>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</si>
  <si>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 xml:space="preserve">ИТОГО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</si>
</sst>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left" vertical="top" wrapText="1"/>
    </xf>
    <xf numFmtId="3" fontId="21" fillId="0" borderId="10" xfId="0" applyNumberFormat="1" applyFont="1" applyBorder="1" applyAlignment="1">
      <alignment horizontal="center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3" fontId="22" fillId="24" borderId="10" xfId="0" applyNumberFormat="1" applyFont="1" applyFill="1" applyBorder="1" applyAlignment="1">
      <alignment horizontal="right" vertical="center" shrinkToFit="1"/>
    </xf>
    <xf numFmtId="164" fontId="22" fillId="24" borderId="10" xfId="0" applyNumberFormat="1" applyFont="1" applyFill="1" applyBorder="1" applyAlignment="1">
      <alignment horizontal="right" vertical="center" shrinkToFit="1"/>
    </xf>
    <xf numFmtId="49" fontId="20" fillId="25" borderId="10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right" vertical="center" shrinkToFit="1"/>
    </xf>
    <xf numFmtId="164" fontId="22" fillId="25" borderId="10" xfId="0" applyNumberFormat="1" applyFont="1" applyFill="1" applyBorder="1" applyAlignment="1">
      <alignment horizontal="right" vertical="center" shrinkToFit="1"/>
    </xf>
    <xf numFmtId="49" fontId="20" fillId="25" borderId="10" xfId="0" applyNumberFormat="1" applyFont="1" applyFill="1" applyBorder="1" applyAlignment="1" applyProtection="1">
      <alignment horizontal="center" vertical="center" wrapText="1" shrinkToFit="1"/>
      <protection/>
    </xf>
    <xf numFmtId="49" fontId="20" fillId="25" borderId="10" xfId="0" applyNumberFormat="1" applyFont="1" applyFill="1" applyBorder="1" applyAlignment="1" applyProtection="1">
      <alignment horizontal="center" vertical="center" wrapText="1"/>
      <protection/>
    </xf>
    <xf numFmtId="0" fontId="19" fillId="25" borderId="0" xfId="0" applyFont="1" applyFill="1" applyAlignment="1">
      <alignment/>
    </xf>
    <xf numFmtId="3" fontId="20" fillId="25" borderId="10" xfId="0" applyNumberFormat="1" applyFont="1" applyFill="1" applyBorder="1" applyAlignment="1">
      <alignment/>
    </xf>
    <xf numFmtId="3" fontId="20" fillId="0" borderId="10" xfId="0" applyNumberFormat="1" applyFont="1" applyBorder="1" applyAlignment="1">
      <alignment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  <xf numFmtId="3" fontId="20" fillId="24" borderId="10" xfId="0" applyNumberFormat="1" applyFont="1" applyFill="1" applyBorder="1" applyAlignment="1">
      <alignment/>
    </xf>
    <xf numFmtId="0" fontId="20" fillId="25" borderId="10" xfId="0" applyFont="1" applyFill="1" applyBorder="1" applyAlignment="1">
      <alignment horizontal="center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37.625" style="1" customWidth="1"/>
    <col min="2" max="2" width="10.125" style="1" customWidth="1"/>
    <col min="3" max="3" width="4.625" style="1" customWidth="1"/>
    <col min="4" max="4" width="8.875" style="1" customWidth="1"/>
    <col min="5" max="5" width="8.25390625" style="1" customWidth="1"/>
    <col min="6" max="6" width="5.125" style="1" customWidth="1"/>
    <col min="7" max="16384" width="9.125" style="1" customWidth="1"/>
  </cols>
  <sheetData>
    <row r="1" spans="2:6" ht="15">
      <c r="B1" s="2" t="s">
        <v>0</v>
      </c>
      <c r="C1" s="2"/>
      <c r="D1" s="2"/>
      <c r="E1" s="2"/>
      <c r="F1" s="2"/>
    </row>
    <row r="2" spans="2:6" ht="15">
      <c r="B2" s="2" t="s">
        <v>1</v>
      </c>
      <c r="C2" s="2"/>
      <c r="D2" s="2"/>
      <c r="E2" s="2"/>
      <c r="F2" s="2"/>
    </row>
    <row r="3" spans="2:6" ht="15">
      <c r="B3" s="2" t="s">
        <v>2</v>
      </c>
      <c r="C3" s="2"/>
      <c r="D3" s="2"/>
      <c r="E3" s="2"/>
      <c r="F3" s="2"/>
    </row>
    <row r="5" spans="1:5" ht="15">
      <c r="A5" s="3" t="s">
        <v>3</v>
      </c>
      <c r="B5" s="2"/>
      <c r="C5" s="2"/>
      <c r="D5" s="2"/>
      <c r="E5" s="2"/>
    </row>
    <row r="6" spans="1:5" ht="15">
      <c r="A6" s="3" t="s">
        <v>4</v>
      </c>
      <c r="B6" s="2"/>
      <c r="C6" s="2"/>
      <c r="D6" s="2"/>
      <c r="E6" s="2"/>
    </row>
    <row r="7" spans="1:5" ht="2.25" customHeight="1">
      <c r="A7" s="2"/>
      <c r="B7" s="2"/>
      <c r="C7" s="2"/>
      <c r="D7" s="2"/>
      <c r="E7" s="2"/>
    </row>
    <row r="8" spans="1:6" ht="71.25" customHeight="1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</row>
    <row r="9" spans="1:6" ht="15">
      <c r="A9" s="4">
        <v>1</v>
      </c>
      <c r="B9" s="4">
        <v>4</v>
      </c>
      <c r="C9" s="4">
        <v>5</v>
      </c>
      <c r="D9" s="4">
        <v>6</v>
      </c>
      <c r="E9" s="5"/>
      <c r="F9" s="6"/>
    </row>
    <row r="10" spans="1:6" ht="31.5">
      <c r="A10" s="7" t="s">
        <v>11</v>
      </c>
      <c r="B10" s="7"/>
      <c r="C10" s="7"/>
      <c r="D10" s="8"/>
      <c r="E10" s="5"/>
      <c r="F10" s="6"/>
    </row>
    <row r="11" spans="1:6" ht="47.25" customHeight="1">
      <c r="A11" s="9" t="s">
        <v>12</v>
      </c>
      <c r="B11" s="9" t="s">
        <v>13</v>
      </c>
      <c r="C11" s="9"/>
      <c r="D11" s="10">
        <f>D12+D16+D19+D22+D29</f>
        <v>51290513.239999995</v>
      </c>
      <c r="E11" s="10">
        <f>E12+E16+E19+E22+E29</f>
        <v>50489302.74</v>
      </c>
      <c r="F11" s="11">
        <f>E11/D11*100</f>
        <v>98.43789728472603</v>
      </c>
    </row>
    <row r="12" spans="1:6" ht="26.25" customHeight="1">
      <c r="A12" s="12" t="s">
        <v>14</v>
      </c>
      <c r="B12" s="12" t="s">
        <v>15</v>
      </c>
      <c r="C12" s="12"/>
      <c r="D12" s="13">
        <f aca="true" t="shared" si="0" ref="D12:E14">D13</f>
        <v>810366.66</v>
      </c>
      <c r="E12" s="13">
        <f t="shared" si="0"/>
        <v>810366.66</v>
      </c>
      <c r="F12" s="14">
        <f aca="true" t="shared" si="1" ref="F12:F93">E12/D12*100</f>
        <v>100</v>
      </c>
    </row>
    <row r="13" spans="1:6" ht="24" customHeight="1">
      <c r="A13" s="12" t="s">
        <v>16</v>
      </c>
      <c r="B13" s="12" t="s">
        <v>15</v>
      </c>
      <c r="C13" s="12"/>
      <c r="D13" s="13">
        <f t="shared" si="0"/>
        <v>810366.66</v>
      </c>
      <c r="E13" s="13">
        <f t="shared" si="0"/>
        <v>810366.66</v>
      </c>
      <c r="F13" s="14">
        <f t="shared" si="1"/>
        <v>100</v>
      </c>
    </row>
    <row r="14" spans="1:6" ht="21.75" customHeight="1">
      <c r="A14" s="15" t="s">
        <v>17</v>
      </c>
      <c r="B14" s="12" t="s">
        <v>15</v>
      </c>
      <c r="C14" s="16" t="s">
        <v>18</v>
      </c>
      <c r="D14" s="13">
        <f t="shared" si="0"/>
        <v>810366.66</v>
      </c>
      <c r="E14" s="13">
        <f t="shared" si="0"/>
        <v>810366.66</v>
      </c>
      <c r="F14" s="14">
        <f t="shared" si="1"/>
        <v>100</v>
      </c>
    </row>
    <row r="15" spans="1:6" ht="21" customHeight="1">
      <c r="A15" s="15" t="s">
        <v>19</v>
      </c>
      <c r="B15" s="12" t="s">
        <v>15</v>
      </c>
      <c r="C15" s="16" t="s">
        <v>20</v>
      </c>
      <c r="D15" s="13">
        <v>810366.66</v>
      </c>
      <c r="E15" s="13">
        <v>810366.66</v>
      </c>
      <c r="F15" s="14">
        <f t="shared" si="1"/>
        <v>100</v>
      </c>
    </row>
    <row r="16" spans="1:6" ht="23.25" customHeight="1">
      <c r="A16" s="12" t="s">
        <v>21</v>
      </c>
      <c r="B16" s="12" t="s">
        <v>22</v>
      </c>
      <c r="C16" s="12"/>
      <c r="D16" s="13">
        <f>D17</f>
        <v>987739</v>
      </c>
      <c r="E16" s="13">
        <f>E17</f>
        <v>987739</v>
      </c>
      <c r="F16" s="14">
        <f t="shared" si="1"/>
        <v>100</v>
      </c>
    </row>
    <row r="17" spans="1:6" ht="12" customHeight="1">
      <c r="A17" s="15" t="s">
        <v>23</v>
      </c>
      <c r="B17" s="12" t="s">
        <v>22</v>
      </c>
      <c r="C17" s="12" t="s">
        <v>24</v>
      </c>
      <c r="D17" s="13">
        <f>D18</f>
        <v>987739</v>
      </c>
      <c r="E17" s="13">
        <f>E18</f>
        <v>987739</v>
      </c>
      <c r="F17" s="14">
        <f t="shared" si="1"/>
        <v>100</v>
      </c>
    </row>
    <row r="18" spans="1:6" ht="26.25" customHeight="1">
      <c r="A18" s="15" t="s">
        <v>25</v>
      </c>
      <c r="B18" s="12" t="s">
        <v>22</v>
      </c>
      <c r="C18" s="12" t="s">
        <v>26</v>
      </c>
      <c r="D18" s="13">
        <v>987739</v>
      </c>
      <c r="E18" s="13">
        <v>987739</v>
      </c>
      <c r="F18" s="14">
        <f t="shared" si="1"/>
        <v>100</v>
      </c>
    </row>
    <row r="19" spans="1:6" ht="25.5" customHeight="1">
      <c r="A19" s="15" t="s">
        <v>27</v>
      </c>
      <c r="B19" s="12" t="s">
        <v>28</v>
      </c>
      <c r="C19" s="12"/>
      <c r="D19" s="13">
        <f>D20</f>
        <v>2231315.1</v>
      </c>
      <c r="E19" s="13">
        <f>E20</f>
        <v>2231315.1</v>
      </c>
      <c r="F19" s="14">
        <f t="shared" si="1"/>
        <v>100</v>
      </c>
    </row>
    <row r="20" spans="1:6" ht="51.75" customHeight="1">
      <c r="A20" s="15" t="s">
        <v>23</v>
      </c>
      <c r="B20" s="12" t="s">
        <v>28</v>
      </c>
      <c r="C20" s="12" t="s">
        <v>24</v>
      </c>
      <c r="D20" s="13">
        <f>D21</f>
        <v>2231315.1</v>
      </c>
      <c r="E20" s="13">
        <f>E21</f>
        <v>2231315.1</v>
      </c>
      <c r="F20" s="14">
        <f t="shared" si="1"/>
        <v>100</v>
      </c>
    </row>
    <row r="21" spans="1:6" ht="23.25" customHeight="1">
      <c r="A21" s="15" t="s">
        <v>25</v>
      </c>
      <c r="B21" s="12" t="s">
        <v>28</v>
      </c>
      <c r="C21" s="12" t="s">
        <v>26</v>
      </c>
      <c r="D21" s="13">
        <v>2231315.1</v>
      </c>
      <c r="E21" s="13">
        <v>2231315.1</v>
      </c>
      <c r="F21" s="14">
        <f t="shared" si="1"/>
        <v>100</v>
      </c>
    </row>
    <row r="22" spans="1:6" ht="23.25" customHeight="1">
      <c r="A22" s="12" t="s">
        <v>29</v>
      </c>
      <c r="B22" s="12" t="s">
        <v>30</v>
      </c>
      <c r="C22" s="12"/>
      <c r="D22" s="13">
        <f>D23+D26</f>
        <v>1982754.96</v>
      </c>
      <c r="E22" s="13">
        <f>E23</f>
        <v>1303055.53</v>
      </c>
      <c r="F22" s="14">
        <f aca="true" t="shared" si="2" ref="F22:F32">E22/D22*100</f>
        <v>65.719443717846</v>
      </c>
    </row>
    <row r="23" spans="1:6" ht="52.5" customHeight="1">
      <c r="A23" s="12" t="s">
        <v>31</v>
      </c>
      <c r="B23" s="12" t="s">
        <v>32</v>
      </c>
      <c r="C23" s="12"/>
      <c r="D23" s="13">
        <f>D24</f>
        <v>1303055.53</v>
      </c>
      <c r="E23" s="13">
        <f>E24</f>
        <v>1303055.53</v>
      </c>
      <c r="F23" s="14">
        <f t="shared" si="2"/>
        <v>100</v>
      </c>
    </row>
    <row r="24" spans="1:6" ht="23.25" customHeight="1">
      <c r="A24" s="15" t="s">
        <v>33</v>
      </c>
      <c r="B24" s="12" t="s">
        <v>32</v>
      </c>
      <c r="C24" s="16" t="s">
        <v>34</v>
      </c>
      <c r="D24" s="13">
        <f>D25</f>
        <v>1303055.53</v>
      </c>
      <c r="E24" s="13">
        <f>E25</f>
        <v>1303055.53</v>
      </c>
      <c r="F24" s="14">
        <f t="shared" si="2"/>
        <v>100</v>
      </c>
    </row>
    <row r="25" spans="1:6" ht="11.25" customHeight="1">
      <c r="A25" s="15" t="s">
        <v>35</v>
      </c>
      <c r="B25" s="12" t="s">
        <v>32</v>
      </c>
      <c r="C25" s="16" t="s">
        <v>36</v>
      </c>
      <c r="D25" s="13">
        <v>1303055.53</v>
      </c>
      <c r="E25" s="13">
        <v>1303055.53</v>
      </c>
      <c r="F25" s="14">
        <f t="shared" si="2"/>
        <v>100</v>
      </c>
    </row>
    <row r="26" spans="1:6" ht="45">
      <c r="A26" s="15" t="s">
        <v>37</v>
      </c>
      <c r="B26" s="12" t="s">
        <v>38</v>
      </c>
      <c r="C26" s="16"/>
      <c r="D26" s="13">
        <f>D27</f>
        <v>679699.43</v>
      </c>
      <c r="E26" s="13">
        <f>E27</f>
        <v>0</v>
      </c>
      <c r="F26" s="14">
        <f t="shared" si="2"/>
        <v>0</v>
      </c>
    </row>
    <row r="27" spans="1:6" ht="22.5">
      <c r="A27" s="15" t="s">
        <v>33</v>
      </c>
      <c r="B27" s="12" t="s">
        <v>38</v>
      </c>
      <c r="C27" s="16" t="s">
        <v>34</v>
      </c>
      <c r="D27" s="13">
        <f>D28</f>
        <v>679699.43</v>
      </c>
      <c r="E27" s="13">
        <f>E28</f>
        <v>0</v>
      </c>
      <c r="F27" s="14">
        <f t="shared" si="2"/>
        <v>0</v>
      </c>
    </row>
    <row r="28" spans="1:6" ht="23.25" customHeight="1">
      <c r="A28" s="15" t="s">
        <v>35</v>
      </c>
      <c r="B28" s="12" t="s">
        <v>38</v>
      </c>
      <c r="C28" s="16" t="s">
        <v>36</v>
      </c>
      <c r="D28" s="13">
        <v>679699.43</v>
      </c>
      <c r="E28" s="13">
        <v>0</v>
      </c>
      <c r="F28" s="14">
        <f t="shared" si="2"/>
        <v>0</v>
      </c>
    </row>
    <row r="29" spans="1:6" ht="51" customHeight="1">
      <c r="A29" s="12" t="s">
        <v>39</v>
      </c>
      <c r="B29" s="12" t="s">
        <v>40</v>
      </c>
      <c r="C29" s="12"/>
      <c r="D29" s="13">
        <f>D30+D35+D38</f>
        <v>45278337.519999996</v>
      </c>
      <c r="E29" s="13">
        <f>E30+E35+E38</f>
        <v>45156826.45</v>
      </c>
      <c r="F29" s="14">
        <f t="shared" si="2"/>
        <v>99.731635310271</v>
      </c>
    </row>
    <row r="30" spans="1:6" ht="23.25" customHeight="1">
      <c r="A30" s="12" t="s">
        <v>41</v>
      </c>
      <c r="B30" s="12" t="s">
        <v>42</v>
      </c>
      <c r="C30" s="12"/>
      <c r="D30" s="13">
        <f>D31+D33</f>
        <v>15951536.24</v>
      </c>
      <c r="E30" s="13">
        <f>E31+E33</f>
        <v>15830025.17</v>
      </c>
      <c r="F30" s="14">
        <f t="shared" si="2"/>
        <v>99.23824847856785</v>
      </c>
    </row>
    <row r="31" spans="1:6" ht="23.25" customHeight="1">
      <c r="A31" s="15" t="s">
        <v>17</v>
      </c>
      <c r="B31" s="12" t="s">
        <v>43</v>
      </c>
      <c r="C31" s="12" t="s">
        <v>18</v>
      </c>
      <c r="D31" s="13">
        <f>D32</f>
        <v>15836536.24</v>
      </c>
      <c r="E31" s="13">
        <f>E32</f>
        <v>15715025.17</v>
      </c>
      <c r="F31" s="14">
        <f t="shared" si="2"/>
        <v>99.23271687597261</v>
      </c>
    </row>
    <row r="32" spans="1:6" ht="23.25" customHeight="1">
      <c r="A32" s="15" t="s">
        <v>19</v>
      </c>
      <c r="B32" s="12" t="s">
        <v>42</v>
      </c>
      <c r="C32" s="12" t="s">
        <v>20</v>
      </c>
      <c r="D32" s="13">
        <v>15836536.24</v>
      </c>
      <c r="E32" s="13">
        <v>15715025.17</v>
      </c>
      <c r="F32" s="14">
        <f t="shared" si="2"/>
        <v>99.23271687597261</v>
      </c>
    </row>
    <row r="33" spans="1:6" ht="12.75" customHeight="1">
      <c r="A33" s="15" t="s">
        <v>44</v>
      </c>
      <c r="B33" s="12" t="s">
        <v>42</v>
      </c>
      <c r="C33" s="12" t="s">
        <v>45</v>
      </c>
      <c r="D33" s="13">
        <f>D34</f>
        <v>115000</v>
      </c>
      <c r="E33" s="13">
        <f>E34</f>
        <v>115000</v>
      </c>
      <c r="F33" s="14">
        <f t="shared" si="1"/>
        <v>100</v>
      </c>
    </row>
    <row r="34" spans="1:6" ht="27" customHeight="1">
      <c r="A34" s="15" t="s">
        <v>46</v>
      </c>
      <c r="B34" s="12" t="s">
        <v>42</v>
      </c>
      <c r="C34" s="12" t="s">
        <v>47</v>
      </c>
      <c r="D34" s="13">
        <v>115000</v>
      </c>
      <c r="E34" s="13">
        <v>115000</v>
      </c>
      <c r="F34" s="14">
        <f t="shared" si="1"/>
        <v>100</v>
      </c>
    </row>
    <row r="35" spans="1:6" ht="11.25" customHeight="1">
      <c r="A35" s="15" t="s">
        <v>48</v>
      </c>
      <c r="B35" s="12" t="s">
        <v>49</v>
      </c>
      <c r="C35" s="16"/>
      <c r="D35" s="13">
        <f>D36</f>
        <v>743174.28</v>
      </c>
      <c r="E35" s="13">
        <f>E36</f>
        <v>743174.28</v>
      </c>
      <c r="F35" s="14">
        <f t="shared" si="1"/>
        <v>100</v>
      </c>
    </row>
    <row r="36" spans="1:6" ht="37.5" customHeight="1">
      <c r="A36" s="15" t="s">
        <v>33</v>
      </c>
      <c r="B36" s="12" t="s">
        <v>49</v>
      </c>
      <c r="C36" s="16" t="s">
        <v>34</v>
      </c>
      <c r="D36" s="13">
        <f>D37</f>
        <v>743174.28</v>
      </c>
      <c r="E36" s="13">
        <f>E37</f>
        <v>743174.28</v>
      </c>
      <c r="F36" s="14">
        <f t="shared" si="1"/>
        <v>100</v>
      </c>
    </row>
    <row r="37" spans="1:6" ht="24" customHeight="1">
      <c r="A37" s="15" t="s">
        <v>35</v>
      </c>
      <c r="B37" s="12" t="s">
        <v>49</v>
      </c>
      <c r="C37" s="16" t="s">
        <v>36</v>
      </c>
      <c r="D37" s="13">
        <v>743174.28</v>
      </c>
      <c r="E37" s="13">
        <v>743174.28</v>
      </c>
      <c r="F37" s="14">
        <f t="shared" si="1"/>
        <v>100</v>
      </c>
    </row>
    <row r="38" spans="1:6" ht="23.25" customHeight="1">
      <c r="A38" s="15" t="s">
        <v>50</v>
      </c>
      <c r="B38" s="12" t="s">
        <v>51</v>
      </c>
      <c r="C38" s="12"/>
      <c r="D38" s="13">
        <f>D39</f>
        <v>28583627</v>
      </c>
      <c r="E38" s="13">
        <f>E39</f>
        <v>28583627</v>
      </c>
      <c r="F38" s="14">
        <f t="shared" si="1"/>
        <v>100</v>
      </c>
    </row>
    <row r="39" spans="1:6" ht="25.5" customHeight="1">
      <c r="A39" s="15" t="s">
        <v>17</v>
      </c>
      <c r="B39" s="12" t="s">
        <v>51</v>
      </c>
      <c r="C39" s="12" t="s">
        <v>18</v>
      </c>
      <c r="D39" s="13">
        <f>D40</f>
        <v>28583627</v>
      </c>
      <c r="E39" s="13">
        <f>E40</f>
        <v>28583627</v>
      </c>
      <c r="F39" s="14">
        <f t="shared" si="1"/>
        <v>100</v>
      </c>
    </row>
    <row r="40" spans="1:6" ht="39.75" customHeight="1">
      <c r="A40" s="15" t="s">
        <v>19</v>
      </c>
      <c r="B40" s="12" t="s">
        <v>51</v>
      </c>
      <c r="C40" s="12" t="s">
        <v>20</v>
      </c>
      <c r="D40" s="13">
        <v>28583627</v>
      </c>
      <c r="E40" s="13">
        <v>28583627</v>
      </c>
      <c r="F40" s="14">
        <f t="shared" si="1"/>
        <v>100</v>
      </c>
    </row>
    <row r="41" spans="1:6" ht="25.5" customHeight="1">
      <c r="A41" s="9" t="s">
        <v>52</v>
      </c>
      <c r="B41" s="9" t="s">
        <v>53</v>
      </c>
      <c r="C41" s="9"/>
      <c r="D41" s="10">
        <f aca="true" t="shared" si="3" ref="D41:E43">D42</f>
        <v>1101306.8</v>
      </c>
      <c r="E41" s="10">
        <f t="shared" si="3"/>
        <v>1101306.8</v>
      </c>
      <c r="F41" s="11">
        <f t="shared" si="1"/>
        <v>100</v>
      </c>
    </row>
    <row r="42" spans="1:6" ht="22.5" customHeight="1">
      <c r="A42" s="12" t="s">
        <v>16</v>
      </c>
      <c r="B42" s="12" t="s">
        <v>54</v>
      </c>
      <c r="C42" s="12"/>
      <c r="D42" s="13">
        <f t="shared" si="3"/>
        <v>1101306.8</v>
      </c>
      <c r="E42" s="13">
        <f t="shared" si="3"/>
        <v>1101306.8</v>
      </c>
      <c r="F42" s="14">
        <f t="shared" si="1"/>
        <v>100</v>
      </c>
    </row>
    <row r="43" spans="1:6" ht="27.75" customHeight="1">
      <c r="A43" s="15" t="s">
        <v>17</v>
      </c>
      <c r="B43" s="12" t="s">
        <v>54</v>
      </c>
      <c r="C43" s="16" t="s">
        <v>18</v>
      </c>
      <c r="D43" s="13">
        <f t="shared" si="3"/>
        <v>1101306.8</v>
      </c>
      <c r="E43" s="13">
        <f t="shared" si="3"/>
        <v>1101306.8</v>
      </c>
      <c r="F43" s="14">
        <f t="shared" si="1"/>
        <v>100</v>
      </c>
    </row>
    <row r="44" spans="1:6" ht="22.5" customHeight="1">
      <c r="A44" s="15" t="s">
        <v>19</v>
      </c>
      <c r="B44" s="12" t="s">
        <v>54</v>
      </c>
      <c r="C44" s="16" t="s">
        <v>20</v>
      </c>
      <c r="D44" s="13">
        <v>1101306.8</v>
      </c>
      <c r="E44" s="13">
        <v>1101306.8</v>
      </c>
      <c r="F44" s="14">
        <f t="shared" si="1"/>
        <v>100</v>
      </c>
    </row>
    <row r="45" spans="1:6" ht="33.75">
      <c r="A45" s="9" t="s">
        <v>55</v>
      </c>
      <c r="B45" s="9" t="s">
        <v>56</v>
      </c>
      <c r="C45" s="9"/>
      <c r="D45" s="10">
        <f aca="true" t="shared" si="4" ref="D45:E47">D46</f>
        <v>77500</v>
      </c>
      <c r="E45" s="10">
        <f t="shared" si="4"/>
        <v>77500</v>
      </c>
      <c r="F45" s="11">
        <f t="shared" si="1"/>
        <v>100</v>
      </c>
    </row>
    <row r="46" spans="1:6" ht="39" customHeight="1">
      <c r="A46" s="12" t="s">
        <v>16</v>
      </c>
      <c r="B46" s="12" t="s">
        <v>57</v>
      </c>
      <c r="C46" s="12"/>
      <c r="D46" s="13">
        <f t="shared" si="4"/>
        <v>77500</v>
      </c>
      <c r="E46" s="13">
        <f t="shared" si="4"/>
        <v>77500</v>
      </c>
      <c r="F46" s="14">
        <f t="shared" si="1"/>
        <v>100</v>
      </c>
    </row>
    <row r="47" spans="1:6" ht="28.5" customHeight="1">
      <c r="A47" s="15" t="s">
        <v>17</v>
      </c>
      <c r="B47" s="12" t="s">
        <v>57</v>
      </c>
      <c r="C47" s="16" t="s">
        <v>18</v>
      </c>
      <c r="D47" s="13">
        <f t="shared" si="4"/>
        <v>77500</v>
      </c>
      <c r="E47" s="13">
        <f t="shared" si="4"/>
        <v>77500</v>
      </c>
      <c r="F47" s="14">
        <f t="shared" si="1"/>
        <v>100</v>
      </c>
    </row>
    <row r="48" spans="1:6" ht="24" customHeight="1">
      <c r="A48" s="15" t="s">
        <v>19</v>
      </c>
      <c r="B48" s="12" t="s">
        <v>57</v>
      </c>
      <c r="C48" s="16" t="s">
        <v>20</v>
      </c>
      <c r="D48" s="13">
        <v>77500</v>
      </c>
      <c r="E48" s="13">
        <v>77500</v>
      </c>
      <c r="F48" s="14">
        <f t="shared" si="1"/>
        <v>100</v>
      </c>
    </row>
    <row r="49" spans="1:6" ht="39.75" customHeight="1">
      <c r="A49" s="9" t="s">
        <v>58</v>
      </c>
      <c r="B49" s="9" t="s">
        <v>59</v>
      </c>
      <c r="C49" s="9"/>
      <c r="D49" s="10">
        <f>D50+D54</f>
        <v>8867787.1</v>
      </c>
      <c r="E49" s="10">
        <f>E50+E54</f>
        <v>8867787.1</v>
      </c>
      <c r="F49" s="11">
        <f t="shared" si="1"/>
        <v>100</v>
      </c>
    </row>
    <row r="50" spans="1:6" ht="26.25" customHeight="1">
      <c r="A50" s="12" t="s">
        <v>60</v>
      </c>
      <c r="B50" s="12" t="s">
        <v>61</v>
      </c>
      <c r="C50" s="12"/>
      <c r="D50" s="13">
        <f aca="true" t="shared" si="5" ref="D50:E52">D51</f>
        <v>549625</v>
      </c>
      <c r="E50" s="13">
        <f t="shared" si="5"/>
        <v>549625</v>
      </c>
      <c r="F50" s="14">
        <f t="shared" si="1"/>
        <v>100</v>
      </c>
    </row>
    <row r="51" spans="1:6" ht="24.75" customHeight="1">
      <c r="A51" s="12" t="s">
        <v>16</v>
      </c>
      <c r="B51" s="12" t="s">
        <v>62</v>
      </c>
      <c r="C51" s="12"/>
      <c r="D51" s="13">
        <f t="shared" si="5"/>
        <v>549625</v>
      </c>
      <c r="E51" s="13">
        <f t="shared" si="5"/>
        <v>549625</v>
      </c>
      <c r="F51" s="14">
        <f t="shared" si="1"/>
        <v>100</v>
      </c>
    </row>
    <row r="52" spans="1:6" ht="27.75" customHeight="1">
      <c r="A52" s="15" t="s">
        <v>17</v>
      </c>
      <c r="B52" s="12" t="s">
        <v>62</v>
      </c>
      <c r="C52" s="16" t="s">
        <v>18</v>
      </c>
      <c r="D52" s="13">
        <f t="shared" si="5"/>
        <v>549625</v>
      </c>
      <c r="E52" s="13">
        <f t="shared" si="5"/>
        <v>549625</v>
      </c>
      <c r="F52" s="14">
        <f t="shared" si="1"/>
        <v>100</v>
      </c>
    </row>
    <row r="53" spans="1:6" ht="25.5" customHeight="1">
      <c r="A53" s="15" t="s">
        <v>19</v>
      </c>
      <c r="B53" s="12" t="s">
        <v>62</v>
      </c>
      <c r="C53" s="16" t="s">
        <v>20</v>
      </c>
      <c r="D53" s="13">
        <v>549625</v>
      </c>
      <c r="E53" s="13">
        <v>549625</v>
      </c>
      <c r="F53" s="14">
        <f t="shared" si="1"/>
        <v>100</v>
      </c>
    </row>
    <row r="54" spans="1:6" ht="50.25" customHeight="1">
      <c r="A54" s="12" t="s">
        <v>63</v>
      </c>
      <c r="B54" s="12" t="s">
        <v>64</v>
      </c>
      <c r="C54" s="12"/>
      <c r="D54" s="13">
        <f>D55</f>
        <v>8318162.1</v>
      </c>
      <c r="E54" s="13">
        <f>E55</f>
        <v>8318162.1</v>
      </c>
      <c r="F54" s="14">
        <f t="shared" si="1"/>
        <v>100</v>
      </c>
    </row>
    <row r="55" spans="1:6" ht="24" customHeight="1">
      <c r="A55" s="12" t="s">
        <v>16</v>
      </c>
      <c r="B55" s="12" t="s">
        <v>65</v>
      </c>
      <c r="C55" s="12"/>
      <c r="D55" s="13">
        <f>D56+D58</f>
        <v>8318162.1</v>
      </c>
      <c r="E55" s="13">
        <f>E56+E58</f>
        <v>8318162.1</v>
      </c>
      <c r="F55" s="14">
        <f t="shared" si="1"/>
        <v>100</v>
      </c>
    </row>
    <row r="56" spans="1:6" ht="24.75" customHeight="1">
      <c r="A56" s="15" t="s">
        <v>17</v>
      </c>
      <c r="B56" s="12" t="s">
        <v>65</v>
      </c>
      <c r="C56" s="12" t="s">
        <v>18</v>
      </c>
      <c r="D56" s="13">
        <f>D57</f>
        <v>8166028.5</v>
      </c>
      <c r="E56" s="13">
        <f>E57</f>
        <v>8166028.5</v>
      </c>
      <c r="F56" s="14">
        <f t="shared" si="1"/>
        <v>100</v>
      </c>
    </row>
    <row r="57" spans="1:6" ht="27" customHeight="1">
      <c r="A57" s="15" t="s">
        <v>19</v>
      </c>
      <c r="B57" s="12" t="s">
        <v>65</v>
      </c>
      <c r="C57" s="12" t="s">
        <v>20</v>
      </c>
      <c r="D57" s="13">
        <v>8166028.5</v>
      </c>
      <c r="E57" s="13">
        <v>8166028.5</v>
      </c>
      <c r="F57" s="14">
        <f t="shared" si="1"/>
        <v>100</v>
      </c>
    </row>
    <row r="58" spans="1:6" ht="24" customHeight="1">
      <c r="A58" s="15" t="s">
        <v>44</v>
      </c>
      <c r="B58" s="12" t="s">
        <v>65</v>
      </c>
      <c r="C58" s="12" t="s">
        <v>45</v>
      </c>
      <c r="D58" s="13">
        <f>D59</f>
        <v>152133.6</v>
      </c>
      <c r="E58" s="13">
        <f>E59</f>
        <v>152133.6</v>
      </c>
      <c r="F58" s="14">
        <f t="shared" si="1"/>
        <v>100</v>
      </c>
    </row>
    <row r="59" spans="1:6" ht="23.25" customHeight="1">
      <c r="A59" s="15" t="s">
        <v>66</v>
      </c>
      <c r="B59" s="12" t="s">
        <v>65</v>
      </c>
      <c r="C59" s="12" t="s">
        <v>67</v>
      </c>
      <c r="D59" s="13">
        <v>152133.6</v>
      </c>
      <c r="E59" s="13">
        <v>152133.6</v>
      </c>
      <c r="F59" s="14">
        <f t="shared" si="1"/>
        <v>100</v>
      </c>
    </row>
    <row r="60" spans="1:6" ht="33.75" customHeight="1">
      <c r="A60" s="9" t="s">
        <v>68</v>
      </c>
      <c r="B60" s="9" t="s">
        <v>69</v>
      </c>
      <c r="C60" s="9"/>
      <c r="D60" s="10">
        <f>D61+D66+D69+D76+D88</f>
        <v>20516396.77</v>
      </c>
      <c r="E60" s="10">
        <f>E61+E66+E69+E76+E88</f>
        <v>20430627.4</v>
      </c>
      <c r="F60" s="11">
        <f t="shared" si="1"/>
        <v>99.58194720563498</v>
      </c>
    </row>
    <row r="61" spans="1:10" ht="37.5" customHeight="1">
      <c r="A61" s="12" t="s">
        <v>70</v>
      </c>
      <c r="B61" s="12" t="s">
        <v>71</v>
      </c>
      <c r="C61" s="12"/>
      <c r="D61" s="13">
        <f>D62+D64</f>
        <v>11973874.76</v>
      </c>
      <c r="E61" s="13">
        <f>E62+E64</f>
        <v>11973874.76</v>
      </c>
      <c r="F61" s="14">
        <f t="shared" si="1"/>
        <v>100</v>
      </c>
      <c r="J61" s="17"/>
    </row>
    <row r="62" spans="1:6" s="17" customFormat="1" ht="53.25" customHeight="1">
      <c r="A62" s="15" t="s">
        <v>17</v>
      </c>
      <c r="B62" s="12" t="s">
        <v>71</v>
      </c>
      <c r="C62" s="12" t="s">
        <v>18</v>
      </c>
      <c r="D62" s="13">
        <f>D63</f>
        <v>10001757.76</v>
      </c>
      <c r="E62" s="13">
        <f>E63</f>
        <v>10001757.76</v>
      </c>
      <c r="F62" s="14">
        <f t="shared" si="1"/>
        <v>100</v>
      </c>
    </row>
    <row r="63" spans="1:6" ht="26.25" customHeight="1">
      <c r="A63" s="15" t="s">
        <v>19</v>
      </c>
      <c r="B63" s="12" t="s">
        <v>71</v>
      </c>
      <c r="C63" s="12" t="s">
        <v>20</v>
      </c>
      <c r="D63" s="13">
        <v>10001757.76</v>
      </c>
      <c r="E63" s="13">
        <v>10001757.76</v>
      </c>
      <c r="F63" s="14">
        <f t="shared" si="1"/>
        <v>100</v>
      </c>
    </row>
    <row r="64" spans="1:6" ht="26.25" customHeight="1">
      <c r="A64" s="15" t="s">
        <v>72</v>
      </c>
      <c r="B64" s="12" t="s">
        <v>71</v>
      </c>
      <c r="C64" s="12" t="s">
        <v>24</v>
      </c>
      <c r="D64" s="13">
        <f>D65</f>
        <v>1972117</v>
      </c>
      <c r="E64" s="13">
        <f>E65</f>
        <v>1972117</v>
      </c>
      <c r="F64" s="14">
        <f t="shared" si="1"/>
        <v>100</v>
      </c>
    </row>
    <row r="65" spans="1:6" ht="21.75" customHeight="1">
      <c r="A65" s="12" t="s">
        <v>73</v>
      </c>
      <c r="B65" s="12" t="s">
        <v>71</v>
      </c>
      <c r="C65" s="12" t="s">
        <v>74</v>
      </c>
      <c r="D65" s="13">
        <v>1972117</v>
      </c>
      <c r="E65" s="13">
        <v>1972117</v>
      </c>
      <c r="F65" s="14">
        <f t="shared" si="1"/>
        <v>100</v>
      </c>
    </row>
    <row r="66" spans="1:6" ht="48" customHeight="1">
      <c r="A66" s="12" t="s">
        <v>75</v>
      </c>
      <c r="B66" s="12" t="s">
        <v>76</v>
      </c>
      <c r="C66" s="12"/>
      <c r="D66" s="13">
        <f>D67</f>
        <v>176123.32</v>
      </c>
      <c r="E66" s="13">
        <f>E67</f>
        <v>176123.32</v>
      </c>
      <c r="F66" s="14">
        <f t="shared" si="1"/>
        <v>100</v>
      </c>
    </row>
    <row r="67" spans="1:6" ht="34.5" customHeight="1">
      <c r="A67" s="15" t="s">
        <v>17</v>
      </c>
      <c r="B67" s="12" t="s">
        <v>76</v>
      </c>
      <c r="C67" s="12" t="s">
        <v>18</v>
      </c>
      <c r="D67" s="13">
        <f>D68</f>
        <v>176123.32</v>
      </c>
      <c r="E67" s="13">
        <f>E68</f>
        <v>176123.32</v>
      </c>
      <c r="F67" s="14">
        <f t="shared" si="1"/>
        <v>100</v>
      </c>
    </row>
    <row r="68" spans="1:6" ht="26.25" customHeight="1">
      <c r="A68" s="15" t="s">
        <v>19</v>
      </c>
      <c r="B68" s="12" t="s">
        <v>76</v>
      </c>
      <c r="C68" s="12" t="s">
        <v>20</v>
      </c>
      <c r="D68" s="13">
        <v>176123.32</v>
      </c>
      <c r="E68" s="13">
        <v>176123.32</v>
      </c>
      <c r="F68" s="14">
        <f t="shared" si="1"/>
        <v>100</v>
      </c>
    </row>
    <row r="69" spans="1:6" ht="16.5" customHeight="1">
      <c r="A69" s="12" t="s">
        <v>77</v>
      </c>
      <c r="B69" s="12" t="s">
        <v>78</v>
      </c>
      <c r="C69" s="12"/>
      <c r="D69" s="13">
        <f>D70+D73</f>
        <v>1660531.31</v>
      </c>
      <c r="E69" s="13">
        <f>E70+E73</f>
        <v>1574771.81</v>
      </c>
      <c r="F69" s="14">
        <f t="shared" si="1"/>
        <v>94.83541806869032</v>
      </c>
    </row>
    <row r="70" spans="1:6" ht="22.5" customHeight="1">
      <c r="A70" s="12" t="s">
        <v>79</v>
      </c>
      <c r="B70" s="12" t="s">
        <v>80</v>
      </c>
      <c r="C70" s="12"/>
      <c r="D70" s="13">
        <f>D71</f>
        <v>856300.98</v>
      </c>
      <c r="E70" s="13">
        <f>E71</f>
        <v>856300.98</v>
      </c>
      <c r="F70" s="14">
        <f t="shared" si="1"/>
        <v>100</v>
      </c>
    </row>
    <row r="71" spans="1:6" ht="21" customHeight="1">
      <c r="A71" s="15" t="s">
        <v>17</v>
      </c>
      <c r="B71" s="12" t="s">
        <v>80</v>
      </c>
      <c r="C71" s="12" t="s">
        <v>18</v>
      </c>
      <c r="D71" s="13">
        <f>D72</f>
        <v>856300.98</v>
      </c>
      <c r="E71" s="13">
        <f>E72</f>
        <v>856300.98</v>
      </c>
      <c r="F71" s="14">
        <f t="shared" si="1"/>
        <v>100</v>
      </c>
    </row>
    <row r="72" spans="1:6" ht="31.5" customHeight="1">
      <c r="A72" s="15" t="s">
        <v>19</v>
      </c>
      <c r="B72" s="12" t="s">
        <v>80</v>
      </c>
      <c r="C72" s="12" t="s">
        <v>20</v>
      </c>
      <c r="D72" s="13">
        <v>856300.98</v>
      </c>
      <c r="E72" s="13">
        <v>856300.98</v>
      </c>
      <c r="F72" s="14">
        <f t="shared" si="1"/>
        <v>100</v>
      </c>
    </row>
    <row r="73" spans="1:6" ht="27.75" customHeight="1">
      <c r="A73" s="12" t="s">
        <v>81</v>
      </c>
      <c r="B73" s="12" t="s">
        <v>82</v>
      </c>
      <c r="C73" s="12"/>
      <c r="D73" s="13">
        <f>D74</f>
        <v>804230.33</v>
      </c>
      <c r="E73" s="13">
        <f>E74</f>
        <v>718470.83</v>
      </c>
      <c r="F73" s="14">
        <f t="shared" si="1"/>
        <v>89.3364504171336</v>
      </c>
    </row>
    <row r="74" spans="1:6" ht="27.75" customHeight="1">
      <c r="A74" s="15" t="s">
        <v>17</v>
      </c>
      <c r="B74" s="12" t="s">
        <v>82</v>
      </c>
      <c r="C74" s="16" t="s">
        <v>18</v>
      </c>
      <c r="D74" s="13">
        <f>D75</f>
        <v>804230.33</v>
      </c>
      <c r="E74" s="13">
        <f>E75</f>
        <v>718470.83</v>
      </c>
      <c r="F74" s="14">
        <f t="shared" si="1"/>
        <v>89.3364504171336</v>
      </c>
    </row>
    <row r="75" spans="1:6" ht="40.5" customHeight="1">
      <c r="A75" s="15" t="s">
        <v>19</v>
      </c>
      <c r="B75" s="12" t="s">
        <v>82</v>
      </c>
      <c r="C75" s="16" t="s">
        <v>20</v>
      </c>
      <c r="D75" s="13">
        <v>804230.33</v>
      </c>
      <c r="E75" s="13">
        <v>718470.83</v>
      </c>
      <c r="F75" s="14">
        <f t="shared" si="1"/>
        <v>89.3364504171336</v>
      </c>
    </row>
    <row r="76" spans="1:6" ht="24" customHeight="1">
      <c r="A76" s="12" t="s">
        <v>83</v>
      </c>
      <c r="B76" s="12" t="s">
        <v>84</v>
      </c>
      <c r="C76" s="12"/>
      <c r="D76" s="13">
        <f>D77+D83</f>
        <v>6305867.38</v>
      </c>
      <c r="E76" s="13">
        <f>E77+E83</f>
        <v>6305857.51</v>
      </c>
      <c r="F76" s="14">
        <f t="shared" si="1"/>
        <v>99.99984347910596</v>
      </c>
    </row>
    <row r="77" spans="1:6" ht="11.25" customHeight="1">
      <c r="A77" s="12" t="s">
        <v>16</v>
      </c>
      <c r="B77" s="12" t="s">
        <v>85</v>
      </c>
      <c r="C77" s="12"/>
      <c r="D77" s="13">
        <f>D78+D80</f>
        <v>5936759.27</v>
      </c>
      <c r="E77" s="13">
        <f>E78+E80</f>
        <v>5936759.27</v>
      </c>
      <c r="F77" s="14">
        <f t="shared" si="1"/>
        <v>100</v>
      </c>
    </row>
    <row r="78" spans="1:6" ht="22.5">
      <c r="A78" s="15" t="s">
        <v>17</v>
      </c>
      <c r="B78" s="12" t="s">
        <v>85</v>
      </c>
      <c r="C78" s="16" t="s">
        <v>18</v>
      </c>
      <c r="D78" s="13">
        <f>D79</f>
        <v>1117309.56</v>
      </c>
      <c r="E78" s="13">
        <f>E79</f>
        <v>1117309.56</v>
      </c>
      <c r="F78" s="14">
        <f t="shared" si="1"/>
        <v>100</v>
      </c>
    </row>
    <row r="79" spans="1:6" ht="27.75" customHeight="1">
      <c r="A79" s="15" t="s">
        <v>19</v>
      </c>
      <c r="B79" s="12" t="s">
        <v>85</v>
      </c>
      <c r="C79" s="16" t="s">
        <v>20</v>
      </c>
      <c r="D79" s="13">
        <v>1117309.56</v>
      </c>
      <c r="E79" s="13">
        <v>1117309.56</v>
      </c>
      <c r="F79" s="14">
        <f t="shared" si="1"/>
        <v>100</v>
      </c>
    </row>
    <row r="80" spans="1:6" ht="22.5">
      <c r="A80" s="15" t="s">
        <v>44</v>
      </c>
      <c r="B80" s="12" t="s">
        <v>85</v>
      </c>
      <c r="C80" s="16" t="s">
        <v>45</v>
      </c>
      <c r="D80" s="13">
        <f>D81+D82</f>
        <v>4819449.71</v>
      </c>
      <c r="E80" s="13">
        <f>E81+E82</f>
        <v>4819449.71</v>
      </c>
      <c r="F80" s="14">
        <f t="shared" si="1"/>
        <v>100</v>
      </c>
    </row>
    <row r="81" spans="1:6" ht="45">
      <c r="A81" s="15" t="s">
        <v>86</v>
      </c>
      <c r="B81" s="12" t="s">
        <v>85</v>
      </c>
      <c r="C81" s="16" t="s">
        <v>87</v>
      </c>
      <c r="D81" s="13">
        <v>4779449.71</v>
      </c>
      <c r="E81" s="13">
        <v>4779449.71</v>
      </c>
      <c r="F81" s="14">
        <f t="shared" si="1"/>
        <v>100</v>
      </c>
    </row>
    <row r="82" spans="1:6" ht="26.25" customHeight="1">
      <c r="A82" s="15" t="s">
        <v>46</v>
      </c>
      <c r="B82" s="12" t="s">
        <v>85</v>
      </c>
      <c r="C82" s="16" t="s">
        <v>47</v>
      </c>
      <c r="D82" s="13">
        <v>40000</v>
      </c>
      <c r="E82" s="13">
        <v>40000</v>
      </c>
      <c r="F82" s="14">
        <f t="shared" si="1"/>
        <v>100</v>
      </c>
    </row>
    <row r="83" spans="1:6" ht="45">
      <c r="A83" s="15" t="s">
        <v>75</v>
      </c>
      <c r="B83" s="12" t="s">
        <v>88</v>
      </c>
      <c r="C83" s="16"/>
      <c r="D83" s="13">
        <f>D84+D86</f>
        <v>369108.11</v>
      </c>
      <c r="E83" s="13">
        <f>E84+E86</f>
        <v>369098.24</v>
      </c>
      <c r="F83" s="14">
        <f t="shared" si="1"/>
        <v>99.99732598668722</v>
      </c>
    </row>
    <row r="84" spans="1:6" ht="22.5">
      <c r="A84" s="15" t="s">
        <v>17</v>
      </c>
      <c r="B84" s="12" t="s">
        <v>88</v>
      </c>
      <c r="C84" s="16" t="s">
        <v>18</v>
      </c>
      <c r="D84" s="13">
        <f>D85</f>
        <v>149973.99</v>
      </c>
      <c r="E84" s="13">
        <f>E85</f>
        <v>149973.99</v>
      </c>
      <c r="F84" s="14">
        <f t="shared" si="1"/>
        <v>100</v>
      </c>
    </row>
    <row r="85" spans="1:6" ht="37.5" customHeight="1">
      <c r="A85" s="15" t="s">
        <v>19</v>
      </c>
      <c r="B85" s="12" t="s">
        <v>88</v>
      </c>
      <c r="C85" s="16" t="s">
        <v>20</v>
      </c>
      <c r="D85" s="13">
        <v>149973.99</v>
      </c>
      <c r="E85" s="13">
        <v>149973.99</v>
      </c>
      <c r="F85" s="14">
        <f t="shared" si="1"/>
        <v>100</v>
      </c>
    </row>
    <row r="86" spans="1:6" ht="12" customHeight="1">
      <c r="A86" s="15" t="s">
        <v>72</v>
      </c>
      <c r="B86" s="12" t="s">
        <v>88</v>
      </c>
      <c r="C86" s="16" t="s">
        <v>24</v>
      </c>
      <c r="D86" s="13">
        <f>D87</f>
        <v>219134.12</v>
      </c>
      <c r="E86" s="13">
        <f>E87</f>
        <v>219124.25</v>
      </c>
      <c r="F86" s="14">
        <f t="shared" si="1"/>
        <v>99.9954959090807</v>
      </c>
    </row>
    <row r="87" spans="1:6" ht="22.5">
      <c r="A87" s="12" t="s">
        <v>73</v>
      </c>
      <c r="B87" s="12" t="s">
        <v>88</v>
      </c>
      <c r="C87" s="16" t="s">
        <v>74</v>
      </c>
      <c r="D87" s="13">
        <v>219134.12</v>
      </c>
      <c r="E87" s="13">
        <v>219124.25</v>
      </c>
      <c r="F87" s="14">
        <f t="shared" si="1"/>
        <v>99.9954959090807</v>
      </c>
    </row>
    <row r="88" spans="1:6" ht="33.75">
      <c r="A88" s="12" t="s">
        <v>89</v>
      </c>
      <c r="B88" s="12" t="s">
        <v>90</v>
      </c>
      <c r="C88" s="12"/>
      <c r="D88" s="13">
        <v>400000</v>
      </c>
      <c r="E88" s="13">
        <v>400000</v>
      </c>
      <c r="F88" s="14">
        <f t="shared" si="1"/>
        <v>100</v>
      </c>
    </row>
    <row r="89" spans="1:6" s="17" customFormat="1" ht="24" customHeight="1">
      <c r="A89" s="12" t="s">
        <v>81</v>
      </c>
      <c r="B89" s="12" t="s">
        <v>91</v>
      </c>
      <c r="C89" s="12"/>
      <c r="D89" s="13">
        <f>D90</f>
        <v>400000</v>
      </c>
      <c r="E89" s="13">
        <f>E90</f>
        <v>400000</v>
      </c>
      <c r="F89" s="14">
        <f t="shared" si="1"/>
        <v>100</v>
      </c>
    </row>
    <row r="90" spans="1:6" ht="39.75" customHeight="1">
      <c r="A90" s="15" t="s">
        <v>17</v>
      </c>
      <c r="B90" s="12" t="s">
        <v>91</v>
      </c>
      <c r="C90" s="12" t="s">
        <v>18</v>
      </c>
      <c r="D90" s="13">
        <f>D91</f>
        <v>400000</v>
      </c>
      <c r="E90" s="13">
        <f>E91</f>
        <v>400000</v>
      </c>
      <c r="F90" s="14">
        <f t="shared" si="1"/>
        <v>100</v>
      </c>
    </row>
    <row r="91" spans="1:6" ht="24.75" customHeight="1">
      <c r="A91" s="15" t="s">
        <v>19</v>
      </c>
      <c r="B91" s="12" t="s">
        <v>91</v>
      </c>
      <c r="C91" s="12" t="s">
        <v>20</v>
      </c>
      <c r="D91" s="13">
        <v>400000</v>
      </c>
      <c r="E91" s="13">
        <v>400000</v>
      </c>
      <c r="F91" s="14">
        <f t="shared" si="1"/>
        <v>100</v>
      </c>
    </row>
    <row r="92" spans="1:6" ht="38.25" customHeight="1">
      <c r="A92" s="9" t="s">
        <v>92</v>
      </c>
      <c r="B92" s="9" t="s">
        <v>93</v>
      </c>
      <c r="C92" s="9"/>
      <c r="D92" s="10">
        <f>D93+D100+D103+D106+D109+D114+D117+D120</f>
        <v>10192775.85</v>
      </c>
      <c r="E92" s="10">
        <f>E93+E100+E103+E106+E109+E114+E117+E120</f>
        <v>10142441.99</v>
      </c>
      <c r="F92" s="11">
        <f t="shared" si="1"/>
        <v>99.50618103703322</v>
      </c>
    </row>
    <row r="93" spans="1:6" s="17" customFormat="1" ht="24.75" customHeight="1">
      <c r="A93" s="12" t="s">
        <v>94</v>
      </c>
      <c r="B93" s="12" t="s">
        <v>95</v>
      </c>
      <c r="C93" s="12"/>
      <c r="D93" s="13">
        <f>D94+D96+D98</f>
        <v>7448557.45</v>
      </c>
      <c r="E93" s="13">
        <f>E94+E96+E98</f>
        <v>7398223.590000001</v>
      </c>
      <c r="F93" s="14">
        <f t="shared" si="1"/>
        <v>99.32424687145294</v>
      </c>
    </row>
    <row r="94" spans="1:6" ht="33" customHeight="1">
      <c r="A94" s="15" t="s">
        <v>96</v>
      </c>
      <c r="B94" s="12" t="s">
        <v>95</v>
      </c>
      <c r="C94" s="16" t="s">
        <v>97</v>
      </c>
      <c r="D94" s="13">
        <f>D95</f>
        <v>5654240.55</v>
      </c>
      <c r="E94" s="13">
        <f>E95</f>
        <v>5654240.55</v>
      </c>
      <c r="F94" s="14">
        <f aca="true" t="shared" si="6" ref="F94:F146">E94/D94*100</f>
        <v>100</v>
      </c>
    </row>
    <row r="95" spans="1:6" ht="24.75" customHeight="1">
      <c r="A95" s="15" t="s">
        <v>98</v>
      </c>
      <c r="B95" s="12" t="s">
        <v>95</v>
      </c>
      <c r="C95" s="16" t="s">
        <v>99</v>
      </c>
      <c r="D95" s="13">
        <v>5654240.55</v>
      </c>
      <c r="E95" s="13">
        <v>5654240.55</v>
      </c>
      <c r="F95" s="14">
        <f t="shared" si="6"/>
        <v>100</v>
      </c>
    </row>
    <row r="96" spans="1:6" s="17" customFormat="1" ht="23.25" customHeight="1">
      <c r="A96" s="15" t="s">
        <v>17</v>
      </c>
      <c r="B96" s="12" t="s">
        <v>95</v>
      </c>
      <c r="C96" s="16" t="s">
        <v>18</v>
      </c>
      <c r="D96" s="13">
        <f>D97</f>
        <v>1792537.71</v>
      </c>
      <c r="E96" s="13">
        <f>E97</f>
        <v>1742203.85</v>
      </c>
      <c r="F96" s="14">
        <f t="shared" si="6"/>
        <v>97.19203341055514</v>
      </c>
    </row>
    <row r="97" spans="1:6" ht="23.25" customHeight="1">
      <c r="A97" s="15" t="s">
        <v>19</v>
      </c>
      <c r="B97" s="12" t="s">
        <v>95</v>
      </c>
      <c r="C97" s="16" t="s">
        <v>20</v>
      </c>
      <c r="D97" s="13">
        <v>1792537.71</v>
      </c>
      <c r="E97" s="13">
        <v>1742203.85</v>
      </c>
      <c r="F97" s="14">
        <f t="shared" si="6"/>
        <v>97.19203341055514</v>
      </c>
    </row>
    <row r="98" spans="1:6" ht="27" customHeight="1">
      <c r="A98" s="15" t="s">
        <v>44</v>
      </c>
      <c r="B98" s="12" t="s">
        <v>95</v>
      </c>
      <c r="C98" s="16" t="s">
        <v>45</v>
      </c>
      <c r="D98" s="13">
        <f>D99</f>
        <v>1779.19</v>
      </c>
      <c r="E98" s="13">
        <f>E99</f>
        <v>1779.19</v>
      </c>
      <c r="F98" s="14">
        <f t="shared" si="6"/>
        <v>100</v>
      </c>
    </row>
    <row r="99" spans="1:6" ht="23.25" customHeight="1">
      <c r="A99" s="15" t="s">
        <v>46</v>
      </c>
      <c r="B99" s="12" t="s">
        <v>95</v>
      </c>
      <c r="C99" s="16" t="s">
        <v>47</v>
      </c>
      <c r="D99" s="13">
        <v>1779.19</v>
      </c>
      <c r="E99" s="13">
        <v>1779.19</v>
      </c>
      <c r="F99" s="14">
        <f t="shared" si="6"/>
        <v>100</v>
      </c>
    </row>
    <row r="100" spans="1:6" ht="23.25" customHeight="1">
      <c r="A100" s="12" t="s">
        <v>100</v>
      </c>
      <c r="B100" s="12" t="s">
        <v>101</v>
      </c>
      <c r="C100" s="12"/>
      <c r="D100" s="13">
        <f>D101</f>
        <v>638735.45</v>
      </c>
      <c r="E100" s="13">
        <f>E101</f>
        <v>638735.45</v>
      </c>
      <c r="F100" s="14">
        <f t="shared" si="6"/>
        <v>100</v>
      </c>
    </row>
    <row r="101" spans="1:6" ht="46.5" customHeight="1">
      <c r="A101" s="15" t="s">
        <v>96</v>
      </c>
      <c r="B101" s="12" t="s">
        <v>101</v>
      </c>
      <c r="C101" s="16" t="s">
        <v>97</v>
      </c>
      <c r="D101" s="13">
        <f>D102</f>
        <v>638735.45</v>
      </c>
      <c r="E101" s="13">
        <f>E102</f>
        <v>638735.45</v>
      </c>
      <c r="F101" s="14">
        <f t="shared" si="6"/>
        <v>100</v>
      </c>
    </row>
    <row r="102" spans="1:6" ht="24" customHeight="1">
      <c r="A102" s="15" t="s">
        <v>98</v>
      </c>
      <c r="B102" s="12" t="s">
        <v>101</v>
      </c>
      <c r="C102" s="16" t="s">
        <v>99</v>
      </c>
      <c r="D102" s="13">
        <v>638735.45</v>
      </c>
      <c r="E102" s="13">
        <v>638735.45</v>
      </c>
      <c r="F102" s="14">
        <f t="shared" si="6"/>
        <v>100</v>
      </c>
    </row>
    <row r="103" spans="1:6" ht="24" customHeight="1">
      <c r="A103" s="12" t="s">
        <v>102</v>
      </c>
      <c r="B103" s="12" t="s">
        <v>103</v>
      </c>
      <c r="C103" s="12"/>
      <c r="D103" s="13">
        <f>D104</f>
        <v>198292</v>
      </c>
      <c r="E103" s="13">
        <f>E104</f>
        <v>198292</v>
      </c>
      <c r="F103" s="14">
        <f t="shared" si="6"/>
        <v>100</v>
      </c>
    </row>
    <row r="104" spans="1:6" ht="27" customHeight="1">
      <c r="A104" s="12" t="s">
        <v>104</v>
      </c>
      <c r="B104" s="12" t="s">
        <v>103</v>
      </c>
      <c r="C104" s="12" t="s">
        <v>105</v>
      </c>
      <c r="D104" s="13">
        <f>D105</f>
        <v>198292</v>
      </c>
      <c r="E104" s="13">
        <f>E105</f>
        <v>198292</v>
      </c>
      <c r="F104" s="14">
        <f t="shared" si="6"/>
        <v>100</v>
      </c>
    </row>
    <row r="105" spans="1:6" ht="22.5">
      <c r="A105" s="12" t="s">
        <v>106</v>
      </c>
      <c r="B105" s="12" t="s">
        <v>103</v>
      </c>
      <c r="C105" s="12" t="s">
        <v>107</v>
      </c>
      <c r="D105" s="13">
        <v>198292</v>
      </c>
      <c r="E105" s="13">
        <v>198292</v>
      </c>
      <c r="F105" s="14">
        <f t="shared" si="6"/>
        <v>100</v>
      </c>
    </row>
    <row r="106" spans="1:6" ht="22.5">
      <c r="A106" s="15" t="s">
        <v>108</v>
      </c>
      <c r="B106" s="12" t="s">
        <v>109</v>
      </c>
      <c r="C106" s="16"/>
      <c r="D106" s="18">
        <f>D107</f>
        <v>267852</v>
      </c>
      <c r="E106" s="18">
        <f>E107</f>
        <v>267852</v>
      </c>
      <c r="F106" s="14">
        <f t="shared" si="6"/>
        <v>100</v>
      </c>
    </row>
    <row r="107" spans="1:6" ht="22.5">
      <c r="A107" s="15" t="s">
        <v>72</v>
      </c>
      <c r="B107" s="12" t="s">
        <v>109</v>
      </c>
      <c r="C107" s="16" t="s">
        <v>24</v>
      </c>
      <c r="D107" s="18">
        <f>D108</f>
        <v>267852</v>
      </c>
      <c r="E107" s="18">
        <f>E108</f>
        <v>267852</v>
      </c>
      <c r="F107" s="14">
        <f t="shared" si="6"/>
        <v>100</v>
      </c>
    </row>
    <row r="108" spans="1:6" ht="12.75" customHeight="1">
      <c r="A108" s="15" t="s">
        <v>110</v>
      </c>
      <c r="B108" s="12" t="s">
        <v>109</v>
      </c>
      <c r="C108" s="16" t="s">
        <v>111</v>
      </c>
      <c r="D108" s="18">
        <v>267852</v>
      </c>
      <c r="E108" s="18">
        <v>267852</v>
      </c>
      <c r="F108" s="14">
        <f t="shared" si="6"/>
        <v>100</v>
      </c>
    </row>
    <row r="109" spans="1:6" ht="22.5">
      <c r="A109" s="12" t="s">
        <v>16</v>
      </c>
      <c r="B109" s="12" t="s">
        <v>112</v>
      </c>
      <c r="C109" s="12"/>
      <c r="D109" s="18">
        <f>D110+D112</f>
        <v>474509.03</v>
      </c>
      <c r="E109" s="18">
        <f>E110+E112</f>
        <v>474509.03</v>
      </c>
      <c r="F109" s="14">
        <f t="shared" si="6"/>
        <v>100</v>
      </c>
    </row>
    <row r="110" spans="1:6" ht="56.25">
      <c r="A110" s="15" t="s">
        <v>96</v>
      </c>
      <c r="B110" s="12" t="s">
        <v>112</v>
      </c>
      <c r="C110" s="16" t="s">
        <v>97</v>
      </c>
      <c r="D110" s="18">
        <f>D111</f>
        <v>95284.63</v>
      </c>
      <c r="E110" s="18">
        <f>E111</f>
        <v>95284.63</v>
      </c>
      <c r="F110" s="14">
        <f t="shared" si="6"/>
        <v>100</v>
      </c>
    </row>
    <row r="111" spans="1:6" ht="22.5">
      <c r="A111" s="15" t="s">
        <v>113</v>
      </c>
      <c r="B111" s="12" t="s">
        <v>112</v>
      </c>
      <c r="C111" s="16" t="s">
        <v>114</v>
      </c>
      <c r="D111" s="18">
        <v>95284.63</v>
      </c>
      <c r="E111" s="18">
        <v>95284.63</v>
      </c>
      <c r="F111" s="14">
        <f t="shared" si="6"/>
        <v>100</v>
      </c>
    </row>
    <row r="112" spans="1:6" ht="22.5">
      <c r="A112" s="15" t="s">
        <v>17</v>
      </c>
      <c r="B112" s="12" t="s">
        <v>112</v>
      </c>
      <c r="C112" s="16" t="s">
        <v>18</v>
      </c>
      <c r="D112" s="19">
        <f>D113</f>
        <v>379224.4</v>
      </c>
      <c r="E112" s="19">
        <f>E113</f>
        <v>379224.4</v>
      </c>
      <c r="F112" s="14">
        <f t="shared" si="6"/>
        <v>100</v>
      </c>
    </row>
    <row r="113" spans="1:6" ht="11.25" customHeight="1">
      <c r="A113" s="15" t="s">
        <v>19</v>
      </c>
      <c r="B113" s="12" t="s">
        <v>112</v>
      </c>
      <c r="C113" s="16" t="s">
        <v>20</v>
      </c>
      <c r="D113" s="19">
        <v>379224.4</v>
      </c>
      <c r="E113" s="19">
        <v>379224.4</v>
      </c>
      <c r="F113" s="14">
        <f t="shared" si="6"/>
        <v>100</v>
      </c>
    </row>
    <row r="114" spans="1:6" ht="33.75">
      <c r="A114" s="15" t="s">
        <v>115</v>
      </c>
      <c r="B114" s="12" t="s">
        <v>116</v>
      </c>
      <c r="C114" s="16"/>
      <c r="D114" s="19">
        <f>D115</f>
        <v>1000000</v>
      </c>
      <c r="E114" s="19">
        <f>E115</f>
        <v>1000000</v>
      </c>
      <c r="F114" s="14">
        <f t="shared" si="6"/>
        <v>100</v>
      </c>
    </row>
    <row r="115" spans="1:6" ht="22.5">
      <c r="A115" s="15" t="s">
        <v>17</v>
      </c>
      <c r="B115" s="12" t="s">
        <v>116</v>
      </c>
      <c r="C115" s="16" t="s">
        <v>18</v>
      </c>
      <c r="D115" s="19">
        <f>D116</f>
        <v>1000000</v>
      </c>
      <c r="E115" s="19">
        <f>E116</f>
        <v>1000000</v>
      </c>
      <c r="F115" s="14">
        <f t="shared" si="6"/>
        <v>100</v>
      </c>
    </row>
    <row r="116" spans="1:6" ht="33.75">
      <c r="A116" s="15" t="s">
        <v>19</v>
      </c>
      <c r="B116" s="12" t="s">
        <v>116</v>
      </c>
      <c r="C116" s="16" t="s">
        <v>20</v>
      </c>
      <c r="D116" s="19">
        <v>1000000</v>
      </c>
      <c r="E116" s="19">
        <v>1000000</v>
      </c>
      <c r="F116" s="14">
        <f t="shared" si="6"/>
        <v>100</v>
      </c>
    </row>
    <row r="117" spans="1:6" ht="45">
      <c r="A117" s="15" t="s">
        <v>117</v>
      </c>
      <c r="B117" s="12" t="s">
        <v>118</v>
      </c>
      <c r="C117" s="16"/>
      <c r="D117" s="19">
        <f>D118</f>
        <v>152829.92</v>
      </c>
      <c r="E117" s="19">
        <f>E118</f>
        <v>152829.92</v>
      </c>
      <c r="F117" s="14">
        <f t="shared" si="6"/>
        <v>100</v>
      </c>
    </row>
    <row r="118" spans="1:6" ht="22.5">
      <c r="A118" s="15" t="s">
        <v>17</v>
      </c>
      <c r="B118" s="12" t="s">
        <v>118</v>
      </c>
      <c r="C118" s="16" t="s">
        <v>18</v>
      </c>
      <c r="D118" s="19">
        <f>D119</f>
        <v>152829.92</v>
      </c>
      <c r="E118" s="19">
        <f>E119</f>
        <v>152829.92</v>
      </c>
      <c r="F118" s="14">
        <f t="shared" si="6"/>
        <v>100</v>
      </c>
    </row>
    <row r="119" spans="1:6" ht="33.75">
      <c r="A119" s="15" t="s">
        <v>19</v>
      </c>
      <c r="B119" s="12" t="s">
        <v>118</v>
      </c>
      <c r="C119" s="16" t="s">
        <v>20</v>
      </c>
      <c r="D119" s="19">
        <v>152829.92</v>
      </c>
      <c r="E119" s="19">
        <v>152829.92</v>
      </c>
      <c r="F119" s="14">
        <f t="shared" si="6"/>
        <v>100</v>
      </c>
    </row>
    <row r="120" spans="1:6" ht="45">
      <c r="A120" s="15" t="s">
        <v>119</v>
      </c>
      <c r="B120" s="12" t="s">
        <v>120</v>
      </c>
      <c r="C120" s="16"/>
      <c r="D120" s="19">
        <f>D121</f>
        <v>12000</v>
      </c>
      <c r="E120" s="19">
        <f>E121</f>
        <v>12000</v>
      </c>
      <c r="F120" s="14">
        <f t="shared" si="6"/>
        <v>100</v>
      </c>
    </row>
    <row r="121" spans="1:6" ht="22.5">
      <c r="A121" s="15" t="s">
        <v>17</v>
      </c>
      <c r="B121" s="12" t="s">
        <v>120</v>
      </c>
      <c r="C121" s="16" t="s">
        <v>18</v>
      </c>
      <c r="D121" s="19">
        <f>D122</f>
        <v>12000</v>
      </c>
      <c r="E121" s="19">
        <f>E122</f>
        <v>12000</v>
      </c>
      <c r="F121" s="14">
        <f t="shared" si="6"/>
        <v>100</v>
      </c>
    </row>
    <row r="122" spans="1:6" ht="33.75">
      <c r="A122" s="15" t="s">
        <v>19</v>
      </c>
      <c r="B122" s="12" t="s">
        <v>120</v>
      </c>
      <c r="C122" s="16" t="s">
        <v>20</v>
      </c>
      <c r="D122" s="19">
        <v>12000</v>
      </c>
      <c r="E122" s="19">
        <v>12000</v>
      </c>
      <c r="F122" s="14">
        <f t="shared" si="6"/>
        <v>100</v>
      </c>
    </row>
    <row r="123" spans="1:6" ht="22.5">
      <c r="A123" s="9" t="s">
        <v>121</v>
      </c>
      <c r="B123" s="9" t="s">
        <v>122</v>
      </c>
      <c r="C123" s="20"/>
      <c r="D123" s="21">
        <f>D124+D127</f>
        <v>2244488.55</v>
      </c>
      <c r="E123" s="21">
        <f>E124+E127</f>
        <v>2244488.55</v>
      </c>
      <c r="F123" s="11">
        <f t="shared" si="6"/>
        <v>100</v>
      </c>
    </row>
    <row r="124" spans="1:6" ht="33.75">
      <c r="A124" s="15" t="s">
        <v>123</v>
      </c>
      <c r="B124" s="12" t="s">
        <v>124</v>
      </c>
      <c r="C124" s="16"/>
      <c r="D124" s="19">
        <f>D125</f>
        <v>244488.55</v>
      </c>
      <c r="E124" s="19">
        <f>E125</f>
        <v>244488.55</v>
      </c>
      <c r="F124" s="14">
        <f t="shared" si="6"/>
        <v>100</v>
      </c>
    </row>
    <row r="125" spans="1:6" ht="56.25">
      <c r="A125" s="15" t="s">
        <v>96</v>
      </c>
      <c r="B125" s="12" t="s">
        <v>124</v>
      </c>
      <c r="C125" s="16" t="s">
        <v>97</v>
      </c>
      <c r="D125" s="19">
        <f>D126</f>
        <v>244488.55</v>
      </c>
      <c r="E125" s="19">
        <f>E126</f>
        <v>244488.55</v>
      </c>
      <c r="F125" s="14">
        <f t="shared" si="6"/>
        <v>100</v>
      </c>
    </row>
    <row r="126" spans="1:6" ht="22.5">
      <c r="A126" s="15" t="s">
        <v>98</v>
      </c>
      <c r="B126" s="12" t="s">
        <v>124</v>
      </c>
      <c r="C126" s="16" t="s">
        <v>99</v>
      </c>
      <c r="D126" s="19">
        <v>244488.55</v>
      </c>
      <c r="E126" s="19">
        <v>244488.55</v>
      </c>
      <c r="F126" s="14">
        <f t="shared" si="6"/>
        <v>100</v>
      </c>
    </row>
    <row r="127" spans="1:6" ht="22.5">
      <c r="A127" s="12" t="s">
        <v>16</v>
      </c>
      <c r="B127" s="12" t="s">
        <v>125</v>
      </c>
      <c r="C127" s="12"/>
      <c r="D127" s="19">
        <f>D128</f>
        <v>2000000</v>
      </c>
      <c r="E127" s="19">
        <f>E128</f>
        <v>2000000</v>
      </c>
      <c r="F127" s="14">
        <f t="shared" si="6"/>
        <v>100</v>
      </c>
    </row>
    <row r="128" spans="1:6" ht="22.5">
      <c r="A128" s="15" t="s">
        <v>33</v>
      </c>
      <c r="B128" s="12" t="s">
        <v>125</v>
      </c>
      <c r="C128" s="12" t="s">
        <v>34</v>
      </c>
      <c r="D128" s="19">
        <f>D129</f>
        <v>2000000</v>
      </c>
      <c r="E128" s="19">
        <f>E129</f>
        <v>2000000</v>
      </c>
      <c r="F128" s="14">
        <f t="shared" si="6"/>
        <v>100</v>
      </c>
    </row>
    <row r="129" spans="1:6" ht="22.5">
      <c r="A129" s="15" t="s">
        <v>35</v>
      </c>
      <c r="B129" s="12" t="s">
        <v>125</v>
      </c>
      <c r="C129" s="12" t="s">
        <v>36</v>
      </c>
      <c r="D129" s="19">
        <v>2000000</v>
      </c>
      <c r="E129" s="19">
        <v>2000000</v>
      </c>
      <c r="F129" s="14">
        <f t="shared" si="6"/>
        <v>100</v>
      </c>
    </row>
    <row r="130" spans="1:6" ht="22.5">
      <c r="A130" s="9" t="s">
        <v>126</v>
      </c>
      <c r="B130" s="9" t="s">
        <v>127</v>
      </c>
      <c r="C130" s="9"/>
      <c r="D130" s="21">
        <f>D131+D134+D137+D140+D143</f>
        <v>3362609.4</v>
      </c>
      <c r="E130" s="21">
        <f>E131+E134+E137+E140+E143</f>
        <v>3362609.4</v>
      </c>
      <c r="F130" s="11">
        <f t="shared" si="6"/>
        <v>100</v>
      </c>
    </row>
    <row r="131" spans="1:6" ht="45">
      <c r="A131" s="12" t="s">
        <v>128</v>
      </c>
      <c r="B131" s="12" t="s">
        <v>129</v>
      </c>
      <c r="C131" s="12"/>
      <c r="D131" s="19">
        <f>D132</f>
        <v>378470</v>
      </c>
      <c r="E131" s="19">
        <f>E132</f>
        <v>378470</v>
      </c>
      <c r="F131" s="14">
        <f t="shared" si="6"/>
        <v>100</v>
      </c>
    </row>
    <row r="132" spans="1:6" ht="22.5">
      <c r="A132" s="12" t="s">
        <v>33</v>
      </c>
      <c r="B132" s="12" t="s">
        <v>129</v>
      </c>
      <c r="C132" s="12" t="s">
        <v>34</v>
      </c>
      <c r="D132" s="19">
        <f>D133</f>
        <v>378470</v>
      </c>
      <c r="E132" s="19">
        <f>E133</f>
        <v>378470</v>
      </c>
      <c r="F132" s="14">
        <f t="shared" si="6"/>
        <v>100</v>
      </c>
    </row>
    <row r="133" spans="1:6" ht="22.5">
      <c r="A133" s="12" t="s">
        <v>35</v>
      </c>
      <c r="B133" s="12" t="s">
        <v>129</v>
      </c>
      <c r="C133" s="12" t="s">
        <v>36</v>
      </c>
      <c r="D133" s="19">
        <v>378470</v>
      </c>
      <c r="E133" s="19">
        <v>378470</v>
      </c>
      <c r="F133" s="14">
        <f t="shared" si="6"/>
        <v>100</v>
      </c>
    </row>
    <row r="134" spans="1:6" ht="33.75">
      <c r="A134" s="22" t="s">
        <v>130</v>
      </c>
      <c r="B134" s="12" t="s">
        <v>131</v>
      </c>
      <c r="C134" s="12"/>
      <c r="D134" s="19">
        <f>D135</f>
        <v>171000</v>
      </c>
      <c r="E134" s="19">
        <f>E135</f>
        <v>171000</v>
      </c>
      <c r="F134" s="14">
        <f t="shared" si="6"/>
        <v>100</v>
      </c>
    </row>
    <row r="135" spans="1:6" ht="22.5">
      <c r="A135" s="12" t="s">
        <v>33</v>
      </c>
      <c r="B135" s="12" t="s">
        <v>131</v>
      </c>
      <c r="C135" s="12" t="s">
        <v>34</v>
      </c>
      <c r="D135" s="19">
        <f>D136</f>
        <v>171000</v>
      </c>
      <c r="E135" s="19">
        <f>E136</f>
        <v>171000</v>
      </c>
      <c r="F135" s="14">
        <f t="shared" si="6"/>
        <v>100</v>
      </c>
    </row>
    <row r="136" spans="1:6" ht="22.5">
      <c r="A136" s="12" t="s">
        <v>35</v>
      </c>
      <c r="B136" s="12" t="s">
        <v>131</v>
      </c>
      <c r="C136" s="12" t="s">
        <v>36</v>
      </c>
      <c r="D136" s="19">
        <v>171000</v>
      </c>
      <c r="E136" s="19">
        <v>171000</v>
      </c>
      <c r="F136" s="14">
        <f t="shared" si="6"/>
        <v>100</v>
      </c>
    </row>
    <row r="137" spans="1:6" ht="33.75">
      <c r="A137" s="12" t="s">
        <v>132</v>
      </c>
      <c r="B137" s="12" t="s">
        <v>133</v>
      </c>
      <c r="C137" s="12"/>
      <c r="D137" s="19">
        <f>D138</f>
        <v>1003232.4</v>
      </c>
      <c r="E137" s="19">
        <f>E138</f>
        <v>1003232.4</v>
      </c>
      <c r="F137" s="14">
        <f t="shared" si="6"/>
        <v>100</v>
      </c>
    </row>
    <row r="138" spans="1:6" ht="22.5">
      <c r="A138" s="15" t="s">
        <v>44</v>
      </c>
      <c r="B138" s="12" t="s">
        <v>133</v>
      </c>
      <c r="C138" s="12" t="s">
        <v>45</v>
      </c>
      <c r="D138" s="19">
        <f>D139</f>
        <v>1003232.4</v>
      </c>
      <c r="E138" s="19">
        <f>E139</f>
        <v>1003232.4</v>
      </c>
      <c r="F138" s="14">
        <f t="shared" si="6"/>
        <v>100</v>
      </c>
    </row>
    <row r="139" spans="1:6" ht="45">
      <c r="A139" s="15" t="s">
        <v>86</v>
      </c>
      <c r="B139" s="12" t="s">
        <v>133</v>
      </c>
      <c r="C139" s="12" t="s">
        <v>87</v>
      </c>
      <c r="D139" s="19">
        <v>1003232.4</v>
      </c>
      <c r="E139" s="19">
        <v>1003232.4</v>
      </c>
      <c r="F139" s="14">
        <f t="shared" si="6"/>
        <v>100</v>
      </c>
    </row>
    <row r="140" spans="1:6" ht="22.5">
      <c r="A140" s="12" t="s">
        <v>134</v>
      </c>
      <c r="B140" s="12" t="s">
        <v>135</v>
      </c>
      <c r="C140" s="12"/>
      <c r="D140" s="19">
        <f>D141</f>
        <v>66992</v>
      </c>
      <c r="E140" s="19">
        <f>E141</f>
        <v>66992</v>
      </c>
      <c r="F140" s="14">
        <f t="shared" si="6"/>
        <v>100</v>
      </c>
    </row>
    <row r="141" spans="1:6" ht="22.5">
      <c r="A141" s="12" t="s">
        <v>33</v>
      </c>
      <c r="B141" s="12" t="s">
        <v>135</v>
      </c>
      <c r="C141" s="12" t="s">
        <v>34</v>
      </c>
      <c r="D141" s="19">
        <f>D142</f>
        <v>66992</v>
      </c>
      <c r="E141" s="19">
        <f>E142</f>
        <v>66992</v>
      </c>
      <c r="F141" s="14">
        <f t="shared" si="6"/>
        <v>100</v>
      </c>
    </row>
    <row r="142" spans="1:6" ht="22.5">
      <c r="A142" s="12" t="s">
        <v>35</v>
      </c>
      <c r="B142" s="12" t="s">
        <v>135</v>
      </c>
      <c r="C142" s="12" t="s">
        <v>36</v>
      </c>
      <c r="D142" s="19">
        <v>66992</v>
      </c>
      <c r="E142" s="19">
        <v>66992</v>
      </c>
      <c r="F142" s="14">
        <f t="shared" si="6"/>
        <v>100</v>
      </c>
    </row>
    <row r="143" spans="1:6" ht="56.25">
      <c r="A143" s="12" t="s">
        <v>136</v>
      </c>
      <c r="B143" s="12" t="s">
        <v>137</v>
      </c>
      <c r="C143" s="12"/>
      <c r="D143" s="19">
        <f>D144</f>
        <v>1742915</v>
      </c>
      <c r="E143" s="19">
        <f>E144</f>
        <v>1742915</v>
      </c>
      <c r="F143" s="14">
        <f t="shared" si="6"/>
        <v>100</v>
      </c>
    </row>
    <row r="144" spans="1:6" ht="22.5">
      <c r="A144" s="12" t="s">
        <v>33</v>
      </c>
      <c r="B144" s="12" t="s">
        <v>137</v>
      </c>
      <c r="C144" s="12" t="s">
        <v>34</v>
      </c>
      <c r="D144" s="19">
        <f>D145</f>
        <v>1742915</v>
      </c>
      <c r="E144" s="19">
        <f>E145</f>
        <v>1742915</v>
      </c>
      <c r="F144" s="14">
        <f t="shared" si="6"/>
        <v>100</v>
      </c>
    </row>
    <row r="145" spans="1:6" ht="22.5">
      <c r="A145" s="12" t="s">
        <v>35</v>
      </c>
      <c r="B145" s="12" t="s">
        <v>137</v>
      </c>
      <c r="C145" s="12" t="s">
        <v>36</v>
      </c>
      <c r="D145" s="19">
        <v>1742915</v>
      </c>
      <c r="E145" s="19">
        <v>1742915</v>
      </c>
      <c r="F145" s="14">
        <f t="shared" si="6"/>
        <v>100</v>
      </c>
    </row>
    <row r="146" spans="1:6" ht="15">
      <c r="A146" s="23" t="s">
        <v>138</v>
      </c>
      <c r="B146" s="12"/>
      <c r="C146" s="12"/>
      <c r="D146" s="24">
        <f>D11+D41+D45+D49+D60+D92+D123+D130</f>
        <v>97653377.71</v>
      </c>
      <c r="E146" s="24">
        <f>E11+E41+E45+E49+E60+E92+E123+E130</f>
        <v>96716063.97999999</v>
      </c>
      <c r="F146" s="14">
        <f t="shared" si="6"/>
        <v>99.04016250950015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2018-05-23T05:41:30Z</dcterms:created>
  <dcterms:modified xsi:type="dcterms:W3CDTF">2018-05-23T05:41:30Z</dcterms:modified>
  <cp:category/>
  <cp:version/>
  <cp:contentType/>
  <cp:contentStatus/>
</cp:coreProperties>
</file>