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<sst xmlns="http://schemas.openxmlformats.org/spreadsheetml/2006/main" count="272" uniqueCount="132">
  <si>
    <t xml:space="preserve"> Распределение бюджетных ассигнований бюджета городского поселения "Город Таруса" по</t>
  </si>
  <si>
    <t>целевым статьям (муниципальным программам и непрограмным направлениям деятельности),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</si>
  <si>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</si>
  <si>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</si>
  <si>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</si>
  <si>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</si>
  <si>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</si>
  <si>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</si>
  <si>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</si>
  <si>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</si>
  <si>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</si>
  <si>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</si>
  <si>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</si>
  <si>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</si>
  <si>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</si>
  <si>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</si>
  <si>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</si>
  <si>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13 0 00 00000</t>
  </si>
  <si>
    <t>24 0 00 00000</t>
  </si>
  <si>
    <t>24 1 00 00000</t>
  </si>
  <si>
    <t>24 2 00 00000</t>
  </si>
  <si>
    <t>30 2 00 00000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</si>
  <si>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</si>
  <si>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</si>
  <si>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</si>
  <si>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</si>
  <si>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</si>
  <si>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</si>
  <si>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</si>
  <si>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</si>
  <si>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</si>
  <si>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</si>
  <si>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</si>
  <si>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</si>
  <si>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</si>
  <si>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</si>
  <si>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</si>
  <si>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</si>
  <si>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</si>
  <si>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</si>
  <si>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</si>
  <si>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</si>
  <si>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</si>
  <si>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</si>
  <si>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</si>
  <si>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</si>
  <si>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</si>
  <si>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</si>
  <si>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</si>
  <si>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</si>
  <si>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</si>
  <si>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</si>
  <si>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</si>
  <si>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</si>
  <si>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</si>
  <si>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</si>
  <si>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 xml:space="preserve">                                                                                                                            Городской Думы городского поселения</t>
  </si>
  <si>
    <t>870</t>
  </si>
  <si>
    <t>Резервные средства</t>
  </si>
  <si>
    <t>310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</si>
  <si>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</si>
  <si>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</si>
  <si>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38 0 00 S7030</t>
  </si>
  <si>
    <t>Субсидия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</si>
  <si>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                                                     "Город Таруса" от  года № </t>
  </si>
  <si>
    <t>Субсидия на реализацию мероприятий по подпрограмме "Обеспечение жильем молодых семей"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</si>
  <si>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</si>
  <si>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</si>
  <si>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31 0 00 00000</t>
  </si>
  <si>
    <t>31 0 F2 55550</t>
  </si>
  <si>
    <t xml:space="preserve">                                                                                                                            Приложение № 9 к Решению</t>
  </si>
  <si>
    <t>Бюджетные ассигнования на 2024 год</t>
  </si>
  <si>
    <t>Подпрограмма "Капитальный ремонт  и содержание муниципального жилищного фонда"</t>
  </si>
  <si>
    <t>Основное мероприятие "Взнос в фонд капитального ремонта"</t>
  </si>
  <si>
    <t>05 2 01 00920</t>
  </si>
  <si>
    <t>Основное мероприятие "Содержание муниципального имущества"</t>
  </si>
  <si>
    <t>05 2 02 00930</t>
  </si>
  <si>
    <t>Подпрограмма "Благоустройство территории городского поселения "Город Таруса""</t>
  </si>
  <si>
    <t>Основное мороприятие "Содержание территории городского поселения город Таруса"</t>
  </si>
  <si>
    <t>05 3  00 00000</t>
  </si>
  <si>
    <t>05 3 01 00920</t>
  </si>
  <si>
    <t>Подпрограмма "Обеспечение жильем молодых семей в муниципальном образовании городское поселение "Город Таруса"</t>
  </si>
  <si>
    <t>05 4 00 00000</t>
  </si>
  <si>
    <t>05 4 00 L4970</t>
  </si>
  <si>
    <t>Проведение общегородских культурно-массовых мероприятий</t>
  </si>
  <si>
    <t>11 0 00 0000</t>
  </si>
  <si>
    <t>11 0 01 00920</t>
  </si>
  <si>
    <t>Проведение общегородских спортивных и физкультурных мероприятий</t>
  </si>
  <si>
    <t>13 0 01 00920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</si>
  <si>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</si>
  <si>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</si>
  <si>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</si>
  <si>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период 2021-2025 гг"</t>
  </si>
  <si>
    <t>Основное мероприятие "Содержание и ремонт дорог городского поселения "Город Таруса"</t>
  </si>
  <si>
    <t>24 1 01 00920</t>
  </si>
  <si>
    <t>24 2 01 00920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</si>
  <si>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</si>
  <si>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</si>
  <si>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</si>
  <si>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30 0 0 000000</t>
  </si>
  <si>
    <t xml:space="preserve">30 1 00 00000 </t>
  </si>
  <si>
    <t>30 1 01 00920</t>
  </si>
  <si>
    <t>Подпрограмма "Чистая вода в городском поселении "Город Таруса""</t>
  </si>
  <si>
    <t xml:space="preserve">Основное мероприятие "Восстановление и развитие эксплуатационно-технического состояния объектов водохозяйственного комплекса" </t>
  </si>
  <si>
    <t>30 2 01 00920</t>
  </si>
  <si>
    <t>Подпрограмма "Уличное освещение городского поселения "Город Таруса"</t>
  </si>
  <si>
    <t>Мероприятия по улучшению освещения улиц города Таруса"</t>
  </si>
  <si>
    <t>30 3 00 00000</t>
  </si>
  <si>
    <t>30 3 01 00920</t>
  </si>
  <si>
    <t>Расходы по спасательной службе</t>
  </si>
  <si>
    <t>Расходы на выплаты персоналу казенных учреждений</t>
  </si>
  <si>
    <t>54 0 00 00430</t>
  </si>
  <si>
    <t>110</t>
  </si>
  <si>
    <t>группам и подгруппам видов расходов классификации расходов бюджета на плановый перпиод 2024-2025 годы</t>
  </si>
  <si>
    <t>Бюджетные ассигнования на 2025 год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</si>
  <si>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</si>
  <si>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05 2 01 00000</t>
  </si>
  <si>
    <t>05 2 02 00000</t>
  </si>
  <si>
    <t>Содержание муниципального имущества</t>
  </si>
  <si>
    <t>05 3 01 00000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</si>
  <si>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</si>
  <si>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</si>
  <si>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</si>
  <si>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</si>
  <si>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24 1 01 00000</t>
  </si>
  <si>
    <t>24 2 01 00000</t>
  </si>
  <si>
    <t>30 1 01 00000</t>
  </si>
  <si>
    <t>30 2 01 00000</t>
  </si>
  <si>
    <t>30 3 01 00000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</si>
  <si>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</si>
  <si>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830</t>
  </si>
  <si>
    <t>Исполнение судебных актов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</si>
</sst>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000"/>
    <numFmt numFmtId="175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 applyProtection="1">
      <alignment horizontal="left" vertical="top" wrapText="1"/>
      <protection/>
    </xf>
    <xf numFmtId="49" fontId="20" fillId="25" borderId="11" xfId="0" applyNumberFormat="1" applyFont="1" applyFill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/>
      <protection/>
    </xf>
    <xf numFmtId="4" fontId="20" fillId="25" borderId="11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49" fontId="21" fillId="0" borderId="11" xfId="0" applyNumberFormat="1" applyFont="1" applyBorder="1" applyAlignment="1">
      <alignment horizontal="lef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top" wrapText="1"/>
      <protection/>
    </xf>
    <xf numFmtId="49" fontId="20" fillId="26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26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left" vertical="top" wrapText="1"/>
    </xf>
    <xf numFmtId="4" fontId="20" fillId="27" borderId="11" xfId="0" applyNumberFormat="1" applyFont="1" applyFill="1" applyBorder="1" applyAlignment="1">
      <alignment horizontal="center" vertical="center"/>
    </xf>
    <xf numFmtId="49" fontId="20" fillId="28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1" xfId="0" applyNumberFormat="1" applyFont="1" applyFill="1" applyBorder="1" applyAlignment="1">
      <alignment horizontal="left" vertical="top" wrapText="1"/>
    </xf>
    <xf numFmtId="49" fontId="20" fillId="28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" fontId="21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28" borderId="11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7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9" borderId="11" xfId="0" applyNumberFormat="1" applyFont="1" applyFill="1" applyBorder="1" applyAlignment="1">
      <alignment horizontal="center" vertical="center"/>
    </xf>
    <xf numFmtId="4" fontId="20" fillId="30" borderId="11" xfId="0" applyNumberFormat="1" applyFont="1" applyFill="1" applyBorder="1" applyAlignment="1">
      <alignment horizontal="center" vertical="center"/>
    </xf>
    <xf numFmtId="4" fontId="20" fillId="31" borderId="11" xfId="0" applyNumberFormat="1" applyFont="1" applyFill="1" applyBorder="1" applyAlignment="1">
      <alignment horizontal="center" vertical="center"/>
    </xf>
    <xf numFmtId="49" fontId="20" fillId="31" borderId="11" xfId="0" applyNumberFormat="1" applyFont="1" applyFill="1" applyBorder="1" applyAlignment="1">
      <alignment horizontal="left" vertical="top" wrapText="1"/>
    </xf>
    <xf numFmtId="4" fontId="20" fillId="32" borderId="11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3" borderId="11" xfId="0" applyNumberFormat="1" applyFont="1" applyFill="1" applyBorder="1" applyAlignment="1" applyProtection="1">
      <alignment horizontal="left" vertical="top" wrapText="1"/>
      <protection/>
    </xf>
    <xf numFmtId="4" fontId="20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00">
      <selection activeCell="H71" sqref="H71"/>
    </sheetView>
  </sheetViews>
  <sheetFormatPr defaultColWidth="9.125" defaultRowHeight="12.75"/>
  <cols>
    <col min="1" max="1" width="47.875" style="1" customWidth="1"/>
    <col min="2" max="2" width="11.50390625" style="1" customWidth="1"/>
    <col min="3" max="3" width="3.625" style="1" customWidth="1"/>
    <col min="4" max="4" width="11.00390625" style="1" customWidth="1"/>
    <col min="5" max="5" width="10.50390625" style="1" customWidth="1"/>
    <col min="6" max="16384" width="9.125" style="1" customWidth="1"/>
  </cols>
  <sheetData>
    <row r="1" spans="1:5" ht="13.5">
      <c r="A1" s="2" t="s">
        <v>70</v>
      </c>
      <c r="B1" s="2"/>
      <c r="C1" s="2"/>
      <c r="D1" s="2"/>
      <c r="E1" s="2"/>
    </row>
    <row r="2" spans="1:5" ht="13.5" customHeight="1">
      <c r="A2" s="2" t="s">
        <v>56</v>
      </c>
      <c r="B2" s="2"/>
      <c r="C2" s="2"/>
      <c r="D2" s="2"/>
      <c r="E2" s="2"/>
    </row>
    <row r="3" spans="1:5" ht="23.25" customHeight="1">
      <c r="A3" s="52" t="s">
        <v>64</v>
      </c>
      <c r="B3" s="53"/>
      <c r="C3" s="53"/>
      <c r="D3" s="53"/>
      <c r="E3" s="53"/>
    </row>
    <row r="5" spans="1:5" ht="13.5">
      <c r="A5" s="3" t="s">
        <v>0</v>
      </c>
      <c r="B5" s="2"/>
      <c r="C5" s="2"/>
      <c r="D5" s="2"/>
      <c r="E5" s="2"/>
    </row>
    <row r="6" spans="1:5" ht="13.5">
      <c r="A6" s="3" t="s">
        <v>1</v>
      </c>
      <c r="B6" s="2"/>
      <c r="C6" s="2"/>
      <c r="D6" s="2"/>
      <c r="E6" s="2"/>
    </row>
    <row r="7" spans="1:5" ht="13.5">
      <c r="A7" s="3" t="s">
        <v>113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114.75" customHeight="1">
      <c r="A9" s="4" t="s">
        <v>2</v>
      </c>
      <c r="B9" s="4" t="s">
        <v>3</v>
      </c>
      <c r="C9" s="4" t="s">
        <v>4</v>
      </c>
      <c r="D9" s="4" t="s">
        <v>71</v>
      </c>
      <c r="E9" s="4" t="s">
        <v>114</v>
      </c>
    </row>
    <row r="10" spans="1:5" ht="13.5">
      <c r="A10" s="15">
        <v>1</v>
      </c>
      <c r="B10" s="15">
        <v>4</v>
      </c>
      <c r="C10" s="15">
        <v>5</v>
      </c>
      <c r="D10" s="15">
        <v>6</v>
      </c>
      <c r="E10" s="16"/>
    </row>
    <row r="11" spans="1:5" ht="20.25">
      <c r="A11" s="17" t="s">
        <v>5</v>
      </c>
      <c r="B11" s="17"/>
      <c r="C11" s="17"/>
      <c r="D11" s="18"/>
      <c r="E11" s="19"/>
    </row>
    <row r="12" spans="1:5" ht="36.75" customHeight="1">
      <c r="A12" s="49" t="s">
        <v>115</v>
      </c>
      <c r="B12" s="6" t="s">
        <v>6</v>
      </c>
      <c r="C12" s="6"/>
      <c r="D12" s="20">
        <f>D13+D22+D27</f>
        <v>49116701.51</v>
      </c>
      <c r="E12" s="20">
        <f>E13+E22+E27</f>
        <v>49037723.14</v>
      </c>
    </row>
    <row r="13" spans="1:5" ht="27.75" customHeight="1">
      <c r="A13" s="6" t="s">
        <v>72</v>
      </c>
      <c r="B13" s="6" t="s">
        <v>7</v>
      </c>
      <c r="C13" s="6"/>
      <c r="D13" s="20">
        <f>D15+D19</f>
        <v>1550000</v>
      </c>
      <c r="E13" s="20">
        <f>E15+E19</f>
        <v>1550000</v>
      </c>
    </row>
    <row r="14" spans="1:5" ht="27.75" customHeight="1">
      <c r="A14" s="6" t="s">
        <v>73</v>
      </c>
      <c r="B14" s="6" t="s">
        <v>116</v>
      </c>
      <c r="C14" s="6"/>
      <c r="D14" s="20">
        <f aca="true" t="shared" si="0" ref="D14:E16">D15</f>
        <v>1000000</v>
      </c>
      <c r="E14" s="20">
        <f t="shared" si="0"/>
        <v>1000000</v>
      </c>
    </row>
    <row r="15" spans="1:5" ht="21.75" customHeight="1">
      <c r="A15" s="6" t="s">
        <v>8</v>
      </c>
      <c r="B15" s="25" t="s">
        <v>74</v>
      </c>
      <c r="C15" s="6"/>
      <c r="D15" s="20">
        <f t="shared" si="0"/>
        <v>1000000</v>
      </c>
      <c r="E15" s="20">
        <f t="shared" si="0"/>
        <v>1000000</v>
      </c>
    </row>
    <row r="16" spans="1:5" ht="24" customHeight="1">
      <c r="A16" s="8" t="s">
        <v>9</v>
      </c>
      <c r="B16" s="25" t="s">
        <v>74</v>
      </c>
      <c r="C16" s="21" t="s">
        <v>10</v>
      </c>
      <c r="D16" s="20">
        <f t="shared" si="0"/>
        <v>1000000</v>
      </c>
      <c r="E16" s="20">
        <f t="shared" si="0"/>
        <v>1000000</v>
      </c>
    </row>
    <row r="17" spans="1:5" ht="24.75" customHeight="1">
      <c r="A17" s="7" t="s">
        <v>11</v>
      </c>
      <c r="B17" s="11" t="s">
        <v>74</v>
      </c>
      <c r="C17" s="24" t="s">
        <v>12</v>
      </c>
      <c r="D17" s="26">
        <v>1000000</v>
      </c>
      <c r="E17" s="26">
        <v>1000000</v>
      </c>
    </row>
    <row r="18" spans="1:5" ht="24.75" customHeight="1">
      <c r="A18" s="6" t="s">
        <v>75</v>
      </c>
      <c r="B18" s="25" t="s">
        <v>117</v>
      </c>
      <c r="C18" s="21"/>
      <c r="D18" s="38">
        <f aca="true" t="shared" si="1" ref="D18:E20">D19</f>
        <v>550000</v>
      </c>
      <c r="E18" s="38">
        <f t="shared" si="1"/>
        <v>550000</v>
      </c>
    </row>
    <row r="19" spans="1:5" ht="30" customHeight="1">
      <c r="A19" s="6" t="s">
        <v>118</v>
      </c>
      <c r="B19" s="25" t="s">
        <v>76</v>
      </c>
      <c r="C19" s="25"/>
      <c r="D19" s="20">
        <f t="shared" si="1"/>
        <v>550000</v>
      </c>
      <c r="E19" s="20">
        <f t="shared" si="1"/>
        <v>550000</v>
      </c>
    </row>
    <row r="20" spans="1:5" ht="35.25" customHeight="1">
      <c r="A20" s="8" t="s">
        <v>9</v>
      </c>
      <c r="B20" s="25" t="s">
        <v>76</v>
      </c>
      <c r="C20" s="25" t="s">
        <v>10</v>
      </c>
      <c r="D20" s="20">
        <f t="shared" si="1"/>
        <v>550000</v>
      </c>
      <c r="E20" s="20">
        <f t="shared" si="1"/>
        <v>550000</v>
      </c>
    </row>
    <row r="21" spans="1:5" ht="27" customHeight="1">
      <c r="A21" s="7" t="s">
        <v>11</v>
      </c>
      <c r="B21" s="11" t="s">
        <v>76</v>
      </c>
      <c r="C21" s="11" t="s">
        <v>12</v>
      </c>
      <c r="D21" s="44">
        <v>550000</v>
      </c>
      <c r="E21" s="44">
        <v>550000</v>
      </c>
    </row>
    <row r="22" spans="1:5" ht="24" customHeight="1">
      <c r="A22" s="6" t="s">
        <v>77</v>
      </c>
      <c r="B22" s="6" t="s">
        <v>79</v>
      </c>
      <c r="C22" s="6"/>
      <c r="D22" s="43">
        <f aca="true" t="shared" si="2" ref="D22:E25">D23</f>
        <v>42000000</v>
      </c>
      <c r="E22" s="43">
        <f t="shared" si="2"/>
        <v>42000000</v>
      </c>
    </row>
    <row r="23" spans="1:5" ht="24" customHeight="1">
      <c r="A23" s="6" t="s">
        <v>78</v>
      </c>
      <c r="B23" s="6" t="s">
        <v>119</v>
      </c>
      <c r="C23" s="6"/>
      <c r="D23" s="43">
        <f t="shared" si="2"/>
        <v>42000000</v>
      </c>
      <c r="E23" s="43">
        <f t="shared" si="2"/>
        <v>42000000</v>
      </c>
    </row>
    <row r="24" spans="1:5" ht="24" customHeight="1">
      <c r="A24" s="6" t="s">
        <v>8</v>
      </c>
      <c r="B24" s="6" t="s">
        <v>80</v>
      </c>
      <c r="C24" s="6"/>
      <c r="D24" s="20">
        <f t="shared" si="2"/>
        <v>42000000</v>
      </c>
      <c r="E24" s="20">
        <f t="shared" si="2"/>
        <v>42000000</v>
      </c>
    </row>
    <row r="25" spans="1:5" ht="20.25">
      <c r="A25" s="8" t="s">
        <v>9</v>
      </c>
      <c r="B25" s="6" t="s">
        <v>80</v>
      </c>
      <c r="C25" s="6" t="s">
        <v>10</v>
      </c>
      <c r="D25" s="20">
        <f t="shared" si="2"/>
        <v>42000000</v>
      </c>
      <c r="E25" s="20">
        <f t="shared" si="2"/>
        <v>42000000</v>
      </c>
    </row>
    <row r="26" spans="1:5" ht="21" customHeight="1">
      <c r="A26" s="7" t="s">
        <v>11</v>
      </c>
      <c r="B26" s="11" t="s">
        <v>80</v>
      </c>
      <c r="C26" s="11" t="s">
        <v>12</v>
      </c>
      <c r="D26" s="44">
        <v>42000000</v>
      </c>
      <c r="E26" s="44">
        <v>42000000</v>
      </c>
    </row>
    <row r="27" spans="1:5" ht="34.5" customHeight="1">
      <c r="A27" s="5" t="s">
        <v>81</v>
      </c>
      <c r="B27" s="25" t="s">
        <v>82</v>
      </c>
      <c r="C27" s="10"/>
      <c r="D27" s="46">
        <f aca="true" t="shared" si="3" ref="D27:E29">D28</f>
        <v>5566701.51</v>
      </c>
      <c r="E27" s="46">
        <f t="shared" si="3"/>
        <v>5487723.14</v>
      </c>
    </row>
    <row r="28" spans="1:5" ht="27" customHeight="1">
      <c r="A28" s="5" t="s">
        <v>65</v>
      </c>
      <c r="B28" s="25" t="s">
        <v>83</v>
      </c>
      <c r="C28" s="10"/>
      <c r="D28" s="46">
        <f t="shared" si="3"/>
        <v>5566701.51</v>
      </c>
      <c r="E28" s="46">
        <f t="shared" si="3"/>
        <v>5487723.14</v>
      </c>
    </row>
    <row r="29" spans="1:5" ht="21" customHeight="1">
      <c r="A29" s="5" t="s">
        <v>13</v>
      </c>
      <c r="B29" s="25" t="s">
        <v>83</v>
      </c>
      <c r="C29" s="10" t="s">
        <v>14</v>
      </c>
      <c r="D29" s="46">
        <f t="shared" si="3"/>
        <v>5566701.51</v>
      </c>
      <c r="E29" s="46">
        <f t="shared" si="3"/>
        <v>5487723.14</v>
      </c>
    </row>
    <row r="30" spans="1:5" ht="28.5" customHeight="1">
      <c r="A30" s="7" t="s">
        <v>15</v>
      </c>
      <c r="B30" s="45" t="s">
        <v>83</v>
      </c>
      <c r="C30" s="12" t="s">
        <v>16</v>
      </c>
      <c r="D30" s="47">
        <v>5566701.51</v>
      </c>
      <c r="E30" s="47">
        <v>5487723.14</v>
      </c>
    </row>
    <row r="31" spans="1:5" ht="31.5" customHeight="1">
      <c r="A31" s="25" t="s">
        <v>120</v>
      </c>
      <c r="B31" s="25" t="s">
        <v>85</v>
      </c>
      <c r="C31" s="6"/>
      <c r="D31" s="39">
        <f aca="true" t="shared" si="4" ref="D31:E34">D32</f>
        <v>2000000</v>
      </c>
      <c r="E31" s="39">
        <f t="shared" si="4"/>
        <v>2000000</v>
      </c>
    </row>
    <row r="32" spans="1:5" ht="31.5" customHeight="1">
      <c r="A32" s="6" t="s">
        <v>84</v>
      </c>
      <c r="B32" s="25" t="s">
        <v>121</v>
      </c>
      <c r="C32" s="6"/>
      <c r="D32" s="39">
        <f t="shared" si="4"/>
        <v>2000000</v>
      </c>
      <c r="E32" s="39">
        <f t="shared" si="4"/>
        <v>2000000</v>
      </c>
    </row>
    <row r="33" spans="1:5" ht="13.5">
      <c r="A33" s="6" t="s">
        <v>8</v>
      </c>
      <c r="B33" s="6" t="s">
        <v>86</v>
      </c>
      <c r="C33" s="6"/>
      <c r="D33" s="39">
        <f t="shared" si="4"/>
        <v>2000000</v>
      </c>
      <c r="E33" s="39">
        <f t="shared" si="4"/>
        <v>2000000</v>
      </c>
    </row>
    <row r="34" spans="1:5" ht="28.5" customHeight="1">
      <c r="A34" s="8" t="s">
        <v>9</v>
      </c>
      <c r="B34" s="6" t="s">
        <v>86</v>
      </c>
      <c r="C34" s="21" t="s">
        <v>10</v>
      </c>
      <c r="D34" s="39">
        <f t="shared" si="4"/>
        <v>2000000</v>
      </c>
      <c r="E34" s="39">
        <f t="shared" si="4"/>
        <v>2000000</v>
      </c>
    </row>
    <row r="35" spans="1:5" ht="26.25" customHeight="1">
      <c r="A35" s="7" t="s">
        <v>11</v>
      </c>
      <c r="B35" s="11" t="s">
        <v>86</v>
      </c>
      <c r="C35" s="12" t="s">
        <v>12</v>
      </c>
      <c r="D35" s="26">
        <v>2000000</v>
      </c>
      <c r="E35" s="26">
        <v>2000000</v>
      </c>
    </row>
    <row r="36" spans="1:5" ht="27.75" customHeight="1">
      <c r="A36" s="25" t="s">
        <v>122</v>
      </c>
      <c r="B36" s="25" t="s">
        <v>17</v>
      </c>
      <c r="C36" s="6"/>
      <c r="D36" s="39">
        <f aca="true" t="shared" si="5" ref="D36:E39">D37</f>
        <v>400000</v>
      </c>
      <c r="E36" s="39">
        <f t="shared" si="5"/>
        <v>400000</v>
      </c>
    </row>
    <row r="37" spans="1:5" ht="27.75" customHeight="1">
      <c r="A37" s="6" t="s">
        <v>87</v>
      </c>
      <c r="B37" s="25" t="s">
        <v>123</v>
      </c>
      <c r="C37" s="6"/>
      <c r="D37" s="39">
        <f t="shared" si="5"/>
        <v>400000</v>
      </c>
      <c r="E37" s="39">
        <f t="shared" si="5"/>
        <v>400000</v>
      </c>
    </row>
    <row r="38" spans="1:5" ht="16.5" customHeight="1">
      <c r="A38" s="6" t="s">
        <v>8</v>
      </c>
      <c r="B38" s="9" t="s">
        <v>88</v>
      </c>
      <c r="C38" s="6"/>
      <c r="D38" s="39">
        <f t="shared" si="5"/>
        <v>400000</v>
      </c>
      <c r="E38" s="39">
        <f t="shared" si="5"/>
        <v>400000</v>
      </c>
    </row>
    <row r="39" spans="1:5" ht="20.25">
      <c r="A39" s="8" t="s">
        <v>9</v>
      </c>
      <c r="B39" s="9" t="s">
        <v>88</v>
      </c>
      <c r="C39" s="21" t="s">
        <v>10</v>
      </c>
      <c r="D39" s="39">
        <f t="shared" si="5"/>
        <v>400000</v>
      </c>
      <c r="E39" s="39">
        <f t="shared" si="5"/>
        <v>400000</v>
      </c>
    </row>
    <row r="40" spans="1:5" ht="20.25">
      <c r="A40" s="7" t="s">
        <v>11</v>
      </c>
      <c r="B40" s="11" t="s">
        <v>88</v>
      </c>
      <c r="C40" s="12" t="s">
        <v>12</v>
      </c>
      <c r="D40" s="26">
        <v>400000</v>
      </c>
      <c r="E40" s="26">
        <v>400000</v>
      </c>
    </row>
    <row r="41" spans="1:5" ht="29.25" customHeight="1">
      <c r="A41" s="6" t="s">
        <v>89</v>
      </c>
      <c r="B41" s="9" t="s">
        <v>18</v>
      </c>
      <c r="C41" s="30"/>
      <c r="D41" s="20">
        <f>D42+D47</f>
        <v>7170000</v>
      </c>
      <c r="E41" s="20">
        <f>E42+E47</f>
        <v>8470000</v>
      </c>
    </row>
    <row r="42" spans="1:5" ht="32.25" customHeight="1">
      <c r="A42" s="6" t="s">
        <v>90</v>
      </c>
      <c r="B42" s="6" t="s">
        <v>19</v>
      </c>
      <c r="C42" s="6"/>
      <c r="D42" s="20">
        <f aca="true" t="shared" si="6" ref="D42:E45">D43</f>
        <v>1500000</v>
      </c>
      <c r="E42" s="20">
        <f t="shared" si="6"/>
        <v>1800000</v>
      </c>
    </row>
    <row r="43" spans="1:5" ht="32.25" customHeight="1">
      <c r="A43" s="6" t="s">
        <v>91</v>
      </c>
      <c r="B43" s="6" t="s">
        <v>124</v>
      </c>
      <c r="C43" s="6"/>
      <c r="D43" s="20">
        <f t="shared" si="6"/>
        <v>1500000</v>
      </c>
      <c r="E43" s="20">
        <f t="shared" si="6"/>
        <v>1800000</v>
      </c>
    </row>
    <row r="44" spans="1:5" ht="25.5" customHeight="1">
      <c r="A44" s="6" t="s">
        <v>8</v>
      </c>
      <c r="B44" s="6" t="s">
        <v>94</v>
      </c>
      <c r="C44" s="6"/>
      <c r="D44" s="20">
        <f t="shared" si="6"/>
        <v>1500000</v>
      </c>
      <c r="E44" s="20">
        <f t="shared" si="6"/>
        <v>1800000</v>
      </c>
    </row>
    <row r="45" spans="1:5" ht="24" customHeight="1">
      <c r="A45" s="8" t="s">
        <v>9</v>
      </c>
      <c r="B45" s="6" t="s">
        <v>94</v>
      </c>
      <c r="C45" s="21" t="s">
        <v>10</v>
      </c>
      <c r="D45" s="20">
        <f t="shared" si="6"/>
        <v>1500000</v>
      </c>
      <c r="E45" s="20">
        <f t="shared" si="6"/>
        <v>1800000</v>
      </c>
    </row>
    <row r="46" spans="1:5" ht="20.25">
      <c r="A46" s="7" t="s">
        <v>11</v>
      </c>
      <c r="B46" s="11" t="s">
        <v>94</v>
      </c>
      <c r="C46" s="24" t="s">
        <v>12</v>
      </c>
      <c r="D46" s="26">
        <v>1500000</v>
      </c>
      <c r="E46" s="26">
        <v>1800000</v>
      </c>
    </row>
    <row r="47" spans="1:5" ht="30" customHeight="1">
      <c r="A47" s="6" t="s">
        <v>92</v>
      </c>
      <c r="B47" s="6" t="s">
        <v>20</v>
      </c>
      <c r="C47" s="6"/>
      <c r="D47" s="20">
        <f aca="true" t="shared" si="7" ref="D47:E50">D48</f>
        <v>5670000</v>
      </c>
      <c r="E47" s="20">
        <f t="shared" si="7"/>
        <v>6670000</v>
      </c>
    </row>
    <row r="48" spans="1:5" ht="30" customHeight="1">
      <c r="A48" s="6" t="s">
        <v>93</v>
      </c>
      <c r="B48" s="6" t="s">
        <v>125</v>
      </c>
      <c r="C48" s="6"/>
      <c r="D48" s="20">
        <f t="shared" si="7"/>
        <v>5670000</v>
      </c>
      <c r="E48" s="20">
        <f t="shared" si="7"/>
        <v>6670000</v>
      </c>
    </row>
    <row r="49" spans="1:5" ht="22.5" customHeight="1">
      <c r="A49" s="6" t="s">
        <v>8</v>
      </c>
      <c r="B49" s="9" t="s">
        <v>95</v>
      </c>
      <c r="C49" s="6"/>
      <c r="D49" s="20">
        <f t="shared" si="7"/>
        <v>5670000</v>
      </c>
      <c r="E49" s="20">
        <f t="shared" si="7"/>
        <v>6670000</v>
      </c>
    </row>
    <row r="50" spans="1:5" ht="26.25" customHeight="1">
      <c r="A50" s="8" t="s">
        <v>9</v>
      </c>
      <c r="B50" s="9" t="s">
        <v>95</v>
      </c>
      <c r="C50" s="6" t="s">
        <v>10</v>
      </c>
      <c r="D50" s="20">
        <f t="shared" si="7"/>
        <v>5670000</v>
      </c>
      <c r="E50" s="20">
        <f t="shared" si="7"/>
        <v>6670000</v>
      </c>
    </row>
    <row r="51" spans="1:5" ht="25.5" customHeight="1">
      <c r="A51" s="7" t="s">
        <v>11</v>
      </c>
      <c r="B51" s="11" t="s">
        <v>95</v>
      </c>
      <c r="C51" s="23" t="s">
        <v>12</v>
      </c>
      <c r="D51" s="26">
        <v>5670000</v>
      </c>
      <c r="E51" s="26">
        <v>6670000</v>
      </c>
    </row>
    <row r="52" spans="1:5" ht="29.25" customHeight="1">
      <c r="A52" s="6" t="s">
        <v>96</v>
      </c>
      <c r="B52" s="6" t="s">
        <v>99</v>
      </c>
      <c r="C52" s="6"/>
      <c r="D52" s="20">
        <f>D53+D58+D63</f>
        <v>9000000</v>
      </c>
      <c r="E52" s="20">
        <f>E53+E58+E63</f>
        <v>9000000</v>
      </c>
    </row>
    <row r="53" spans="1:5" ht="21" customHeight="1">
      <c r="A53" s="6" t="s">
        <v>97</v>
      </c>
      <c r="B53" s="6" t="s">
        <v>100</v>
      </c>
      <c r="C53" s="6"/>
      <c r="D53" s="20">
        <f aca="true" t="shared" si="8" ref="D53:E56">D54</f>
        <v>2000000</v>
      </c>
      <c r="E53" s="20">
        <f t="shared" si="8"/>
        <v>2000000</v>
      </c>
    </row>
    <row r="54" spans="1:5" ht="28.5" customHeight="1">
      <c r="A54" s="6" t="s">
        <v>98</v>
      </c>
      <c r="B54" s="6" t="s">
        <v>126</v>
      </c>
      <c r="C54" s="6"/>
      <c r="D54" s="20">
        <f t="shared" si="8"/>
        <v>2000000</v>
      </c>
      <c r="E54" s="20">
        <f t="shared" si="8"/>
        <v>2000000</v>
      </c>
    </row>
    <row r="55" spans="1:5" ht="24.75" customHeight="1">
      <c r="A55" s="6" t="s">
        <v>8</v>
      </c>
      <c r="B55" s="6" t="s">
        <v>101</v>
      </c>
      <c r="C55" s="6"/>
      <c r="D55" s="20">
        <f t="shared" si="8"/>
        <v>2000000</v>
      </c>
      <c r="E55" s="20">
        <f t="shared" si="8"/>
        <v>2000000</v>
      </c>
    </row>
    <row r="56" spans="1:5" ht="21.75" customHeight="1">
      <c r="A56" s="8" t="s">
        <v>9</v>
      </c>
      <c r="B56" s="6" t="s">
        <v>101</v>
      </c>
      <c r="C56" s="21" t="s">
        <v>10</v>
      </c>
      <c r="D56" s="20">
        <f t="shared" si="8"/>
        <v>2000000</v>
      </c>
      <c r="E56" s="20">
        <f t="shared" si="8"/>
        <v>2000000</v>
      </c>
    </row>
    <row r="57" spans="1:5" ht="27" customHeight="1">
      <c r="A57" s="7" t="s">
        <v>11</v>
      </c>
      <c r="B57" s="11" t="s">
        <v>101</v>
      </c>
      <c r="C57" s="12" t="s">
        <v>12</v>
      </c>
      <c r="D57" s="26">
        <v>2000000</v>
      </c>
      <c r="E57" s="26">
        <v>2000000</v>
      </c>
    </row>
    <row r="58" spans="1:5" ht="27" customHeight="1">
      <c r="A58" s="6" t="s">
        <v>102</v>
      </c>
      <c r="B58" s="6" t="s">
        <v>21</v>
      </c>
      <c r="C58" s="6"/>
      <c r="D58" s="20">
        <f aca="true" t="shared" si="9" ref="D58:E61">D59</f>
        <v>1000000</v>
      </c>
      <c r="E58" s="20">
        <f t="shared" si="9"/>
        <v>1000000</v>
      </c>
    </row>
    <row r="59" spans="1:5" ht="27" customHeight="1">
      <c r="A59" s="6" t="s">
        <v>103</v>
      </c>
      <c r="B59" s="6" t="s">
        <v>127</v>
      </c>
      <c r="C59" s="6"/>
      <c r="D59" s="20">
        <f t="shared" si="9"/>
        <v>1000000</v>
      </c>
      <c r="E59" s="20">
        <f t="shared" si="9"/>
        <v>1000000</v>
      </c>
    </row>
    <row r="60" spans="1:5" ht="29.25" customHeight="1">
      <c r="A60" s="6" t="s">
        <v>8</v>
      </c>
      <c r="B60" s="6" t="s">
        <v>104</v>
      </c>
      <c r="C60" s="6"/>
      <c r="D60" s="20">
        <f t="shared" si="9"/>
        <v>1000000</v>
      </c>
      <c r="E60" s="20">
        <f t="shared" si="9"/>
        <v>1000000</v>
      </c>
    </row>
    <row r="61" spans="1:5" ht="30" customHeight="1">
      <c r="A61" s="8" t="s">
        <v>9</v>
      </c>
      <c r="B61" s="6" t="s">
        <v>104</v>
      </c>
      <c r="C61" s="21" t="s">
        <v>10</v>
      </c>
      <c r="D61" s="20">
        <f t="shared" si="9"/>
        <v>1000000</v>
      </c>
      <c r="E61" s="20">
        <f t="shared" si="9"/>
        <v>1000000</v>
      </c>
    </row>
    <row r="62" spans="1:5" ht="26.25" customHeight="1">
      <c r="A62" s="7" t="s">
        <v>11</v>
      </c>
      <c r="B62" s="11" t="s">
        <v>104</v>
      </c>
      <c r="C62" s="12" t="s">
        <v>12</v>
      </c>
      <c r="D62" s="26">
        <v>1000000</v>
      </c>
      <c r="E62" s="26">
        <v>1000000</v>
      </c>
    </row>
    <row r="63" spans="1:5" ht="25.5" customHeight="1">
      <c r="A63" s="6" t="s">
        <v>105</v>
      </c>
      <c r="B63" s="6" t="s">
        <v>107</v>
      </c>
      <c r="C63" s="6"/>
      <c r="D63" s="20">
        <f aca="true" t="shared" si="10" ref="D63:E66">D64</f>
        <v>6000000</v>
      </c>
      <c r="E63" s="20">
        <f t="shared" si="10"/>
        <v>6000000</v>
      </c>
    </row>
    <row r="64" spans="1:5" ht="25.5" customHeight="1">
      <c r="A64" s="6" t="s">
        <v>106</v>
      </c>
      <c r="B64" s="6" t="s">
        <v>128</v>
      </c>
      <c r="C64" s="6"/>
      <c r="D64" s="20">
        <f t="shared" si="10"/>
        <v>6000000</v>
      </c>
      <c r="E64" s="20">
        <f t="shared" si="10"/>
        <v>6000000</v>
      </c>
    </row>
    <row r="65" spans="1:5" ht="23.25" customHeight="1">
      <c r="A65" s="6" t="s">
        <v>8</v>
      </c>
      <c r="B65" s="6" t="s">
        <v>108</v>
      </c>
      <c r="C65" s="6"/>
      <c r="D65" s="20">
        <f t="shared" si="10"/>
        <v>6000000</v>
      </c>
      <c r="E65" s="20">
        <f t="shared" si="10"/>
        <v>6000000</v>
      </c>
    </row>
    <row r="66" spans="1:5" ht="24.75" customHeight="1">
      <c r="A66" s="8" t="s">
        <v>9</v>
      </c>
      <c r="B66" s="6" t="s">
        <v>108</v>
      </c>
      <c r="C66" s="6" t="s">
        <v>10</v>
      </c>
      <c r="D66" s="20">
        <f t="shared" si="10"/>
        <v>6000000</v>
      </c>
      <c r="E66" s="20">
        <f t="shared" si="10"/>
        <v>6000000</v>
      </c>
    </row>
    <row r="67" spans="1:5" ht="27.75" customHeight="1">
      <c r="A67" s="7" t="s">
        <v>11</v>
      </c>
      <c r="B67" s="11" t="s">
        <v>108</v>
      </c>
      <c r="C67" s="11" t="s">
        <v>12</v>
      </c>
      <c r="D67" s="26">
        <v>6000000</v>
      </c>
      <c r="E67" s="26">
        <v>6000000</v>
      </c>
    </row>
    <row r="68" spans="1:5" ht="27.75" customHeight="1">
      <c r="A68" s="8" t="s">
        <v>66</v>
      </c>
      <c r="B68" s="25" t="s">
        <v>68</v>
      </c>
      <c r="C68" s="25"/>
      <c r="D68" s="38">
        <f aca="true" t="shared" si="11" ref="D68:E70">D69</f>
        <v>4489903.11</v>
      </c>
      <c r="E68" s="38">
        <f t="shared" si="11"/>
        <v>0</v>
      </c>
    </row>
    <row r="69" spans="1:5" ht="37.5" customHeight="1">
      <c r="A69" s="5" t="s">
        <v>67</v>
      </c>
      <c r="B69" s="9" t="s">
        <v>69</v>
      </c>
      <c r="C69" s="9"/>
      <c r="D69" s="38">
        <f t="shared" si="11"/>
        <v>4489903.11</v>
      </c>
      <c r="E69" s="38">
        <f t="shared" si="11"/>
        <v>0</v>
      </c>
    </row>
    <row r="70" spans="1:5" ht="27.75" customHeight="1">
      <c r="A70" s="8" t="s">
        <v>9</v>
      </c>
      <c r="B70" s="9" t="s">
        <v>69</v>
      </c>
      <c r="C70" s="9" t="s">
        <v>10</v>
      </c>
      <c r="D70" s="38">
        <f t="shared" si="11"/>
        <v>4489903.11</v>
      </c>
      <c r="E70" s="38">
        <f t="shared" si="11"/>
        <v>0</v>
      </c>
    </row>
    <row r="71" spans="1:5" ht="27.75" customHeight="1">
      <c r="A71" s="7" t="s">
        <v>11</v>
      </c>
      <c r="B71" s="11" t="s">
        <v>69</v>
      </c>
      <c r="C71" s="11" t="s">
        <v>12</v>
      </c>
      <c r="D71" s="26">
        <v>4489903.11</v>
      </c>
      <c r="E71" s="26">
        <v>0</v>
      </c>
    </row>
    <row r="72" spans="1:5" ht="39" customHeight="1">
      <c r="A72" s="5" t="s">
        <v>60</v>
      </c>
      <c r="B72" s="9" t="s">
        <v>61</v>
      </c>
      <c r="C72" s="10"/>
      <c r="D72" s="14">
        <f aca="true" t="shared" si="12" ref="D72:E74">D73</f>
        <v>0</v>
      </c>
      <c r="E72" s="14">
        <f t="shared" si="12"/>
        <v>764557</v>
      </c>
    </row>
    <row r="73" spans="1:5" ht="36" customHeight="1">
      <c r="A73" s="5" t="s">
        <v>63</v>
      </c>
      <c r="B73" s="9" t="s">
        <v>62</v>
      </c>
      <c r="C73" s="10"/>
      <c r="D73" s="14">
        <f t="shared" si="12"/>
        <v>0</v>
      </c>
      <c r="E73" s="14">
        <f t="shared" si="12"/>
        <v>764557</v>
      </c>
    </row>
    <row r="74" spans="1:5" ht="20.25">
      <c r="A74" s="8" t="s">
        <v>9</v>
      </c>
      <c r="B74" s="9" t="s">
        <v>62</v>
      </c>
      <c r="C74" s="10" t="s">
        <v>10</v>
      </c>
      <c r="D74" s="14">
        <f t="shared" si="12"/>
        <v>0</v>
      </c>
      <c r="E74" s="14">
        <f t="shared" si="12"/>
        <v>764557</v>
      </c>
    </row>
    <row r="75" spans="1:5" ht="27" customHeight="1">
      <c r="A75" s="7" t="s">
        <v>11</v>
      </c>
      <c r="B75" s="11" t="s">
        <v>62</v>
      </c>
      <c r="C75" s="12" t="s">
        <v>12</v>
      </c>
      <c r="D75" s="13">
        <v>0</v>
      </c>
      <c r="E75" s="13">
        <v>764557</v>
      </c>
    </row>
    <row r="76" spans="1:5" ht="39.75" customHeight="1">
      <c r="A76" s="25" t="s">
        <v>129</v>
      </c>
      <c r="B76" s="25" t="s">
        <v>22</v>
      </c>
      <c r="C76" s="6"/>
      <c r="D76" s="20">
        <f>D77+D85+D90+D93+D96+D99</f>
        <v>18750535</v>
      </c>
      <c r="E76" s="20">
        <f>E77+E85+E90+E93+E96+E99</f>
        <v>18947941</v>
      </c>
    </row>
    <row r="77" spans="1:5" ht="15.75" customHeight="1">
      <c r="A77" s="25" t="s">
        <v>23</v>
      </c>
      <c r="B77" s="30" t="s">
        <v>24</v>
      </c>
      <c r="C77" s="6"/>
      <c r="D77" s="20">
        <f>D78+D80+D82</f>
        <v>14353470</v>
      </c>
      <c r="E77" s="20">
        <f>E78+E80+E82</f>
        <v>14505876</v>
      </c>
    </row>
    <row r="78" spans="1:5" ht="49.5" customHeight="1">
      <c r="A78" s="8" t="s">
        <v>25</v>
      </c>
      <c r="B78" s="30" t="s">
        <v>24</v>
      </c>
      <c r="C78" s="21" t="s">
        <v>26</v>
      </c>
      <c r="D78" s="20">
        <f>D79</f>
        <v>10717659</v>
      </c>
      <c r="E78" s="20">
        <f>E79</f>
        <v>10717659</v>
      </c>
    </row>
    <row r="79" spans="1:5" ht="20.25">
      <c r="A79" s="22" t="s">
        <v>27</v>
      </c>
      <c r="B79" s="23" t="s">
        <v>24</v>
      </c>
      <c r="C79" s="24" t="s">
        <v>28</v>
      </c>
      <c r="D79" s="26">
        <v>10717659</v>
      </c>
      <c r="E79" s="26">
        <v>10717659</v>
      </c>
    </row>
    <row r="80" spans="1:5" ht="19.5" customHeight="1">
      <c r="A80" s="8" t="s">
        <v>9</v>
      </c>
      <c r="B80" s="30" t="s">
        <v>24</v>
      </c>
      <c r="C80" s="31" t="s">
        <v>10</v>
      </c>
      <c r="D80" s="39">
        <f>D81</f>
        <v>3318301</v>
      </c>
      <c r="E80" s="20">
        <f>E81</f>
        <v>3466707</v>
      </c>
    </row>
    <row r="81" spans="1:5" ht="20.25">
      <c r="A81" s="22" t="s">
        <v>11</v>
      </c>
      <c r="B81" s="23" t="s">
        <v>24</v>
      </c>
      <c r="C81" s="24" t="s">
        <v>12</v>
      </c>
      <c r="D81" s="40">
        <v>3318301</v>
      </c>
      <c r="E81" s="40">
        <v>3466707</v>
      </c>
    </row>
    <row r="82" spans="1:5" ht="13.5">
      <c r="A82" s="8" t="s">
        <v>41</v>
      </c>
      <c r="B82" s="30" t="s">
        <v>24</v>
      </c>
      <c r="C82" s="32" t="s">
        <v>42</v>
      </c>
      <c r="D82" s="41">
        <f>D84+D83</f>
        <v>317510</v>
      </c>
      <c r="E82" s="41">
        <f>E84+E83</f>
        <v>321510</v>
      </c>
    </row>
    <row r="83" spans="1:5" ht="13.5">
      <c r="A83" s="22" t="s">
        <v>131</v>
      </c>
      <c r="B83" s="23" t="s">
        <v>24</v>
      </c>
      <c r="C83" s="50" t="s">
        <v>130</v>
      </c>
      <c r="D83" s="51">
        <v>190000</v>
      </c>
      <c r="E83" s="51">
        <v>190000</v>
      </c>
    </row>
    <row r="84" spans="1:5" ht="13.5">
      <c r="A84" s="33" t="s">
        <v>29</v>
      </c>
      <c r="B84" s="34" t="s">
        <v>24</v>
      </c>
      <c r="C84" s="35" t="s">
        <v>30</v>
      </c>
      <c r="D84" s="42">
        <v>127510</v>
      </c>
      <c r="E84" s="13">
        <v>131510</v>
      </c>
    </row>
    <row r="85" spans="1:5" ht="13.5">
      <c r="A85" s="6" t="s">
        <v>109</v>
      </c>
      <c r="B85" s="6" t="s">
        <v>111</v>
      </c>
      <c r="C85" s="6"/>
      <c r="D85" s="48">
        <f>D86+D88</f>
        <v>1421767</v>
      </c>
      <c r="E85" s="48">
        <f>E86+E88</f>
        <v>1461767</v>
      </c>
    </row>
    <row r="86" spans="1:5" ht="42" customHeight="1">
      <c r="A86" s="8" t="s">
        <v>25</v>
      </c>
      <c r="B86" s="6" t="s">
        <v>111</v>
      </c>
      <c r="C86" s="6" t="s">
        <v>26</v>
      </c>
      <c r="D86" s="48">
        <f>D87</f>
        <v>1071767</v>
      </c>
      <c r="E86" s="48">
        <f>E87</f>
        <v>1071767</v>
      </c>
    </row>
    <row r="87" spans="1:5" ht="17.25" customHeight="1">
      <c r="A87" s="11" t="s">
        <v>110</v>
      </c>
      <c r="B87" s="11" t="s">
        <v>111</v>
      </c>
      <c r="C87" s="11" t="s">
        <v>112</v>
      </c>
      <c r="D87" s="42">
        <v>1071767</v>
      </c>
      <c r="E87" s="13">
        <v>1071767</v>
      </c>
    </row>
    <row r="88" spans="1:5" ht="20.25">
      <c r="A88" s="8" t="s">
        <v>9</v>
      </c>
      <c r="B88" s="6" t="s">
        <v>111</v>
      </c>
      <c r="C88" s="6" t="s">
        <v>10</v>
      </c>
      <c r="D88" s="48">
        <f>D89</f>
        <v>350000</v>
      </c>
      <c r="E88" s="48">
        <f>E89</f>
        <v>390000</v>
      </c>
    </row>
    <row r="89" spans="1:5" ht="26.25" customHeight="1">
      <c r="A89" s="7" t="s">
        <v>11</v>
      </c>
      <c r="B89" s="11" t="s">
        <v>111</v>
      </c>
      <c r="C89" s="11" t="s">
        <v>12</v>
      </c>
      <c r="D89" s="42">
        <v>350000</v>
      </c>
      <c r="E89" s="13">
        <v>390000</v>
      </c>
    </row>
    <row r="90" spans="1:5" ht="25.5" customHeight="1">
      <c r="A90" s="6" t="s">
        <v>31</v>
      </c>
      <c r="B90" s="25" t="s">
        <v>32</v>
      </c>
      <c r="C90" s="6"/>
      <c r="D90" s="20">
        <f>D91</f>
        <v>905286</v>
      </c>
      <c r="E90" s="20">
        <f>E91</f>
        <v>905286</v>
      </c>
    </row>
    <row r="91" spans="1:5" ht="54" customHeight="1">
      <c r="A91" s="8" t="s">
        <v>25</v>
      </c>
      <c r="B91" s="25" t="s">
        <v>32</v>
      </c>
      <c r="C91" s="21" t="s">
        <v>26</v>
      </c>
      <c r="D91" s="20">
        <f>D92</f>
        <v>905286</v>
      </c>
      <c r="E91" s="20">
        <f>E92</f>
        <v>905286</v>
      </c>
    </row>
    <row r="92" spans="1:5" ht="20.25">
      <c r="A92" s="22" t="s">
        <v>27</v>
      </c>
      <c r="B92" s="23" t="s">
        <v>32</v>
      </c>
      <c r="C92" s="24" t="s">
        <v>28</v>
      </c>
      <c r="D92" s="26">
        <v>905286</v>
      </c>
      <c r="E92" s="26">
        <v>905286</v>
      </c>
    </row>
    <row r="93" spans="1:5" ht="11.25" customHeight="1">
      <c r="A93" s="6" t="s">
        <v>33</v>
      </c>
      <c r="B93" s="30" t="s">
        <v>34</v>
      </c>
      <c r="C93" s="6"/>
      <c r="D93" s="20">
        <f>D94</f>
        <v>200000</v>
      </c>
      <c r="E93" s="20">
        <f>E94</f>
        <v>200000</v>
      </c>
    </row>
    <row r="94" spans="1:5" ht="12.75" customHeight="1">
      <c r="A94" s="8" t="s">
        <v>41</v>
      </c>
      <c r="B94" s="30" t="s">
        <v>34</v>
      </c>
      <c r="C94" s="21" t="s">
        <v>42</v>
      </c>
      <c r="D94" s="20">
        <f>D95</f>
        <v>200000</v>
      </c>
      <c r="E94" s="20">
        <f>E95</f>
        <v>200000</v>
      </c>
    </row>
    <row r="95" spans="1:5" ht="13.5">
      <c r="A95" s="22" t="s">
        <v>58</v>
      </c>
      <c r="B95" s="23" t="s">
        <v>34</v>
      </c>
      <c r="C95" s="24" t="s">
        <v>57</v>
      </c>
      <c r="D95" s="26">
        <v>200000</v>
      </c>
      <c r="E95" s="26">
        <v>200000</v>
      </c>
    </row>
    <row r="96" spans="1:5" ht="13.5">
      <c r="A96" s="36" t="s">
        <v>35</v>
      </c>
      <c r="B96" s="27" t="s">
        <v>36</v>
      </c>
      <c r="C96" s="32"/>
      <c r="D96" s="28">
        <f>D97</f>
        <v>645012</v>
      </c>
      <c r="E96" s="28">
        <f>E97</f>
        <v>645012</v>
      </c>
    </row>
    <row r="97" spans="1:5" ht="13.5">
      <c r="A97" s="36" t="s">
        <v>13</v>
      </c>
      <c r="B97" s="27" t="s">
        <v>36</v>
      </c>
      <c r="C97" s="32" t="s">
        <v>14</v>
      </c>
      <c r="D97" s="28">
        <f>D98</f>
        <v>645012</v>
      </c>
      <c r="E97" s="28">
        <f>E98</f>
        <v>645012</v>
      </c>
    </row>
    <row r="98" spans="1:5" ht="13.5">
      <c r="A98" s="22" t="s">
        <v>37</v>
      </c>
      <c r="B98" s="23" t="s">
        <v>36</v>
      </c>
      <c r="C98" s="24" t="s">
        <v>59</v>
      </c>
      <c r="D98" s="26">
        <v>645012</v>
      </c>
      <c r="E98" s="26">
        <v>645012</v>
      </c>
    </row>
    <row r="99" spans="1:5" ht="13.5">
      <c r="A99" s="6" t="s">
        <v>8</v>
      </c>
      <c r="B99" s="30" t="s">
        <v>38</v>
      </c>
      <c r="C99" s="31"/>
      <c r="D99" s="39">
        <f>D100</f>
        <v>1225000</v>
      </c>
      <c r="E99" s="39">
        <f>E100</f>
        <v>1230000</v>
      </c>
    </row>
    <row r="100" spans="1:5" ht="21.75" customHeight="1">
      <c r="A100" s="29" t="s">
        <v>9</v>
      </c>
      <c r="B100" s="30" t="s">
        <v>38</v>
      </c>
      <c r="C100" s="31" t="s">
        <v>10</v>
      </c>
      <c r="D100" s="39">
        <f>D101</f>
        <v>1225000</v>
      </c>
      <c r="E100" s="20">
        <f>E101</f>
        <v>1230000</v>
      </c>
    </row>
    <row r="101" spans="1:5" ht="24" customHeight="1">
      <c r="A101" s="22" t="s">
        <v>11</v>
      </c>
      <c r="B101" s="23" t="s">
        <v>38</v>
      </c>
      <c r="C101" s="24" t="s">
        <v>12</v>
      </c>
      <c r="D101" s="26">
        <v>1225000</v>
      </c>
      <c r="E101" s="26">
        <v>1230000</v>
      </c>
    </row>
    <row r="102" spans="1:5" ht="15.75" customHeight="1">
      <c r="A102" s="5" t="s">
        <v>39</v>
      </c>
      <c r="B102" s="27" t="s">
        <v>40</v>
      </c>
      <c r="C102" s="27"/>
      <c r="D102" s="28">
        <f>D103+D106+D109+D112</f>
        <v>3864381</v>
      </c>
      <c r="E102" s="28">
        <f>E103+E106+E109+E112</f>
        <v>3863373</v>
      </c>
    </row>
    <row r="103" spans="1:5" ht="34.5" customHeight="1">
      <c r="A103" s="6" t="s">
        <v>43</v>
      </c>
      <c r="B103" s="30" t="s">
        <v>44</v>
      </c>
      <c r="C103" s="6"/>
      <c r="D103" s="20">
        <f>D104</f>
        <v>368928</v>
      </c>
      <c r="E103" s="20">
        <f>E104</f>
        <v>367920</v>
      </c>
    </row>
    <row r="104" spans="1:5" ht="13.5">
      <c r="A104" s="6" t="s">
        <v>45</v>
      </c>
      <c r="B104" s="30" t="s">
        <v>44</v>
      </c>
      <c r="C104" s="6" t="s">
        <v>46</v>
      </c>
      <c r="D104" s="20">
        <f>D105</f>
        <v>368928</v>
      </c>
      <c r="E104" s="20">
        <f>E105</f>
        <v>367920</v>
      </c>
    </row>
    <row r="105" spans="1:5" ht="13.5">
      <c r="A105" s="23" t="s">
        <v>47</v>
      </c>
      <c r="B105" s="23" t="s">
        <v>44</v>
      </c>
      <c r="C105" s="23" t="s">
        <v>48</v>
      </c>
      <c r="D105" s="26">
        <v>368928</v>
      </c>
      <c r="E105" s="26">
        <v>367920</v>
      </c>
    </row>
    <row r="106" spans="1:5" ht="30" customHeight="1">
      <c r="A106" s="30" t="s">
        <v>49</v>
      </c>
      <c r="B106" s="30" t="s">
        <v>50</v>
      </c>
      <c r="C106" s="30"/>
      <c r="D106" s="39">
        <f>D107</f>
        <v>431250</v>
      </c>
      <c r="E106" s="20">
        <f>E107</f>
        <v>431250</v>
      </c>
    </row>
    <row r="107" spans="1:5" ht="13.5">
      <c r="A107" s="6" t="s">
        <v>45</v>
      </c>
      <c r="B107" s="30" t="s">
        <v>50</v>
      </c>
      <c r="C107" s="30" t="s">
        <v>46</v>
      </c>
      <c r="D107" s="39">
        <f>D108</f>
        <v>431250</v>
      </c>
      <c r="E107" s="20">
        <f>E108</f>
        <v>431250</v>
      </c>
    </row>
    <row r="108" spans="1:5" ht="13.5">
      <c r="A108" s="23" t="s">
        <v>47</v>
      </c>
      <c r="B108" s="23" t="s">
        <v>50</v>
      </c>
      <c r="C108" s="23" t="s">
        <v>48</v>
      </c>
      <c r="D108" s="26">
        <v>431250</v>
      </c>
      <c r="E108" s="26">
        <v>431250</v>
      </c>
    </row>
    <row r="109" spans="1:5" ht="24.75" customHeight="1">
      <c r="A109" s="6" t="s">
        <v>51</v>
      </c>
      <c r="B109" s="30" t="s">
        <v>52</v>
      </c>
      <c r="C109" s="6"/>
      <c r="D109" s="20">
        <f>D110</f>
        <v>37868</v>
      </c>
      <c r="E109" s="20">
        <f>E110</f>
        <v>37868</v>
      </c>
    </row>
    <row r="110" spans="1:5" ht="13.5">
      <c r="A110" s="6" t="s">
        <v>45</v>
      </c>
      <c r="B110" s="30" t="s">
        <v>52</v>
      </c>
      <c r="C110" s="6" t="s">
        <v>46</v>
      </c>
      <c r="D110" s="20">
        <f>D111</f>
        <v>37868</v>
      </c>
      <c r="E110" s="20">
        <f>E111</f>
        <v>37868</v>
      </c>
    </row>
    <row r="111" spans="1:5" ht="13.5">
      <c r="A111" s="23" t="s">
        <v>47</v>
      </c>
      <c r="B111" s="23" t="s">
        <v>52</v>
      </c>
      <c r="C111" s="23" t="s">
        <v>48</v>
      </c>
      <c r="D111" s="26">
        <v>37868</v>
      </c>
      <c r="E111" s="26">
        <v>37868</v>
      </c>
    </row>
    <row r="112" spans="1:5" ht="38.25" customHeight="1">
      <c r="A112" s="6" t="s">
        <v>53</v>
      </c>
      <c r="B112" s="30" t="s">
        <v>54</v>
      </c>
      <c r="C112" s="6"/>
      <c r="D112" s="20">
        <f>D113</f>
        <v>3026335</v>
      </c>
      <c r="E112" s="20">
        <f>E113</f>
        <v>3026335</v>
      </c>
    </row>
    <row r="113" spans="1:5" ht="17.25" customHeight="1">
      <c r="A113" s="6" t="s">
        <v>45</v>
      </c>
      <c r="B113" s="30" t="s">
        <v>54</v>
      </c>
      <c r="C113" s="6" t="s">
        <v>46</v>
      </c>
      <c r="D113" s="20">
        <f>D114</f>
        <v>3026335</v>
      </c>
      <c r="E113" s="20">
        <f>E114</f>
        <v>3026335</v>
      </c>
    </row>
    <row r="114" spans="1:5" ht="13.5">
      <c r="A114" s="23" t="s">
        <v>47</v>
      </c>
      <c r="B114" s="23" t="s">
        <v>54</v>
      </c>
      <c r="C114" s="23" t="s">
        <v>48</v>
      </c>
      <c r="D114" s="26">
        <v>3026335</v>
      </c>
      <c r="E114" s="26">
        <v>3026335</v>
      </c>
    </row>
    <row r="115" spans="1:5" ht="13.5">
      <c r="A115" s="17" t="s">
        <v>55</v>
      </c>
      <c r="B115" s="6"/>
      <c r="C115" s="6"/>
      <c r="D115" s="37">
        <f>D12+D31+D36+D41+D52+D68+D72+D76+D102</f>
        <v>94791520.61999999</v>
      </c>
      <c r="E115" s="37">
        <f>E12+E31+E36+E41+E52+E68+E72+E76+E102</f>
        <v>92483594.14</v>
      </c>
    </row>
    <row r="116" ht="13.5">
      <c r="E116" s="2"/>
    </row>
    <row r="117" ht="13.5">
      <c r="E117" s="2"/>
    </row>
    <row r="118" ht="11.25" customHeight="1">
      <c r="E118" s="2"/>
    </row>
    <row r="119" ht="13.5">
      <c r="E119" s="2"/>
    </row>
    <row r="120" ht="13.5">
      <c r="E120" s="2"/>
    </row>
    <row r="121" ht="12.75" customHeight="1">
      <c r="E121" s="2"/>
    </row>
    <row r="122" ht="12" customHeight="1">
      <c r="E122" s="2"/>
    </row>
    <row r="123" ht="13.5">
      <c r="E123" s="2"/>
    </row>
    <row r="124" ht="13.5">
      <c r="E124" s="2"/>
    </row>
    <row r="125" ht="13.5">
      <c r="E125" s="2"/>
    </row>
    <row r="126" ht="11.25" customHeight="1">
      <c r="E126" s="2"/>
    </row>
    <row r="127" ht="13.5">
      <c r="E127" s="2"/>
    </row>
    <row r="128" ht="13.5">
      <c r="E128" s="2"/>
    </row>
    <row r="129" ht="13.5">
      <c r="E129" s="2"/>
    </row>
    <row r="130" ht="13.5">
      <c r="E130" s="2"/>
    </row>
    <row r="131" ht="12" customHeight="1">
      <c r="E131" s="2"/>
    </row>
    <row r="132" ht="13.5">
      <c r="E132" s="2"/>
    </row>
    <row r="133" ht="13.5">
      <c r="E133" s="2"/>
    </row>
    <row r="134" ht="13.5">
      <c r="E134" s="2"/>
    </row>
    <row r="135" ht="12.75" customHeight="1">
      <c r="E135" s="2"/>
    </row>
    <row r="136" ht="13.5">
      <c r="E136" s="2"/>
    </row>
    <row r="137" ht="13.5">
      <c r="E137" s="2"/>
    </row>
    <row r="138" ht="13.5">
      <c r="E138" s="2"/>
    </row>
    <row r="139" ht="13.5">
      <c r="E139" s="2"/>
    </row>
    <row r="140" ht="11.25" customHeight="1">
      <c r="E140" s="2"/>
    </row>
    <row r="141" ht="13.5">
      <c r="E141" s="2"/>
    </row>
    <row r="142" ht="13.5">
      <c r="E142" s="2"/>
    </row>
  </sheetData>
  <sheetProtection selectLockedCells="1" selectUnlockedCells="1"/>
  <mergeCells count="1">
    <mergeCell ref="A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2019-11-27T12:03:02Z</cp:lastPrinted>
  <dcterms:modified xsi:type="dcterms:W3CDTF">2022-11-15T07:04:26Z</dcterms:modified>
  <cp:category/>
  <cp:version/>
  <cp:contentType/>
  <cp:contentStatus/>
</cp:coreProperties>
</file>